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30" windowWidth="19200" windowHeight="12090" activeTab="5"/>
  </bookViews>
  <sheets>
    <sheet name="概要設定" sheetId="4" r:id="rId1"/>
    <sheet name="一次予選" sheetId="5" r:id="rId2"/>
    <sheet name="二次予選組合せ表" sheetId="6" r:id="rId3"/>
    <sheet name="二次予選（１）" sheetId="7" r:id="rId4"/>
    <sheet name="二次予選 (2)" sheetId="8" r:id="rId5"/>
    <sheet name="結果" sheetId="9" r:id="rId6"/>
  </sheets>
  <externalReferences>
    <externalReference r:id="rId7"/>
  </externalReferences>
  <definedNames>
    <definedName name="AB">[1]list!$B$2:$B$3</definedName>
    <definedName name="HR" localSheetId="4">[1]list!#REF!</definedName>
    <definedName name="HR" localSheetId="3">[1]list!#REF!</definedName>
    <definedName name="HR">[1]list!#REF!</definedName>
    <definedName name="ｊｋ" localSheetId="4">[1]list!#REF!</definedName>
    <definedName name="ｊｋ">[1]list!#REF!</definedName>
    <definedName name="_xlnm.Print_Area" localSheetId="1">一次予選!$B$7:$AK$34</definedName>
    <definedName name="_xlnm.Print_Area" localSheetId="4">'二次予選 (2)'!$B$7:$AK$34</definedName>
    <definedName name="_xlnm.Print_Area" localSheetId="3">'二次予選（１）'!$B$7:$AK$34</definedName>
    <definedName name="メンバー">[1]list!$A$2:$A$50</definedName>
  </definedNames>
  <calcPr calcId="125725"/>
  <fileRecoveryPr repairLoad="1"/>
</workbook>
</file>

<file path=xl/calcChain.xml><?xml version="1.0" encoding="utf-8"?>
<calcChain xmlns="http://schemas.openxmlformats.org/spreadsheetml/2006/main">
  <c r="C21" i="7"/>
  <c r="AG21" s="1"/>
  <c r="AO22" s="1"/>
  <c r="C19"/>
  <c r="AF19" s="1"/>
  <c r="AN20" s="1"/>
  <c r="C17"/>
  <c r="AG17" s="1"/>
  <c r="AO18" s="1"/>
  <c r="C15"/>
  <c r="AG15" s="1"/>
  <c r="AO16" s="1"/>
  <c r="C13"/>
  <c r="AF13" s="1"/>
  <c r="AN14" s="1"/>
  <c r="C11"/>
  <c r="D10" s="1"/>
  <c r="H16" i="6"/>
  <c r="C17" i="8" s="1"/>
  <c r="H13" i="6"/>
  <c r="C11" i="8" s="1"/>
  <c r="H14" i="6"/>
  <c r="C13" i="8" s="1"/>
  <c r="H15" i="6"/>
  <c r="C15" i="8" s="1"/>
  <c r="H17" i="6"/>
  <c r="C19" i="8" s="1"/>
  <c r="AF19" s="1"/>
  <c r="AN20" s="1"/>
  <c r="H18" i="6"/>
  <c r="C21" i="8" s="1"/>
  <c r="H12" i="9"/>
  <c r="I12"/>
  <c r="I14"/>
  <c r="H11"/>
  <c r="I11"/>
  <c r="J11"/>
  <c r="J12"/>
  <c r="H13"/>
  <c r="I13"/>
  <c r="J13"/>
  <c r="H14"/>
  <c r="J14"/>
  <c r="H15"/>
  <c r="I15"/>
  <c r="J15"/>
  <c r="H16"/>
  <c r="I16"/>
  <c r="J16"/>
  <c r="C7" i="8"/>
  <c r="G7"/>
  <c r="N7"/>
  <c r="I8"/>
  <c r="AG8"/>
  <c r="P10"/>
  <c r="R10"/>
  <c r="T10"/>
  <c r="V10"/>
  <c r="X10"/>
  <c r="Z10"/>
  <c r="AB10"/>
  <c r="AD10"/>
  <c r="AI11"/>
  <c r="AL11"/>
  <c r="AI13"/>
  <c r="AL13"/>
  <c r="AI15"/>
  <c r="AL15"/>
  <c r="AI17"/>
  <c r="AL17"/>
  <c r="AI19"/>
  <c r="AL19"/>
  <c r="AI21"/>
  <c r="AL21"/>
  <c r="AF23"/>
  <c r="AG23"/>
  <c r="AH23"/>
  <c r="AI23"/>
  <c r="AJ23"/>
  <c r="AK23"/>
  <c r="AL23"/>
  <c r="AF25"/>
  <c r="AG25"/>
  <c r="AH25"/>
  <c r="AI25"/>
  <c r="AJ25"/>
  <c r="AK25"/>
  <c r="AL25"/>
  <c r="AF27"/>
  <c r="AG27"/>
  <c r="AH27"/>
  <c r="AI27"/>
  <c r="AJ27"/>
  <c r="AK27"/>
  <c r="AL27"/>
  <c r="AF29"/>
  <c r="AG29"/>
  <c r="AH29"/>
  <c r="AI29"/>
  <c r="AJ29"/>
  <c r="AK29"/>
  <c r="AL29"/>
  <c r="AF31"/>
  <c r="AG31"/>
  <c r="AH31"/>
  <c r="AI31"/>
  <c r="AJ31"/>
  <c r="AK31"/>
  <c r="AL31"/>
  <c r="AF33"/>
  <c r="AH33" s="1"/>
  <c r="AG33"/>
  <c r="AI33"/>
  <c r="AJ33"/>
  <c r="AK33"/>
  <c r="AL33"/>
  <c r="AF35"/>
  <c r="AG35"/>
  <c r="AH35"/>
  <c r="AI35"/>
  <c r="AJ35"/>
  <c r="AK35"/>
  <c r="AL35"/>
  <c r="AF37"/>
  <c r="AG37"/>
  <c r="AH37"/>
  <c r="AI37"/>
  <c r="AJ37"/>
  <c r="AK37"/>
  <c r="AL37"/>
  <c r="C7" i="7"/>
  <c r="T8" s="1"/>
  <c r="G7"/>
  <c r="N7"/>
  <c r="I8"/>
  <c r="AG8"/>
  <c r="F10"/>
  <c r="J10"/>
  <c r="P10"/>
  <c r="R10"/>
  <c r="T10"/>
  <c r="V10"/>
  <c r="X10"/>
  <c r="Z10"/>
  <c r="AB10"/>
  <c r="AD10"/>
  <c r="AI11"/>
  <c r="AL11"/>
  <c r="AG13"/>
  <c r="AO14" s="1"/>
  <c r="AI13"/>
  <c r="AL13"/>
  <c r="AI15"/>
  <c r="AL15"/>
  <c r="AI17"/>
  <c r="AL17"/>
  <c r="AI19"/>
  <c r="AL19"/>
  <c r="AI21"/>
  <c r="AL21"/>
  <c r="AF23"/>
  <c r="AG23"/>
  <c r="AH23"/>
  <c r="AI23"/>
  <c r="AJ23"/>
  <c r="AK23"/>
  <c r="AL23"/>
  <c r="AF25"/>
  <c r="AG25"/>
  <c r="AH25"/>
  <c r="AI25"/>
  <c r="AJ25"/>
  <c r="AK25"/>
  <c r="AL25"/>
  <c r="AF27"/>
  <c r="AG27"/>
  <c r="AH27"/>
  <c r="AI27"/>
  <c r="AJ27"/>
  <c r="AK27"/>
  <c r="AL27"/>
  <c r="AF29"/>
  <c r="AG29"/>
  <c r="AH29"/>
  <c r="AI29"/>
  <c r="AJ29"/>
  <c r="AK29"/>
  <c r="AL29"/>
  <c r="AF31"/>
  <c r="AG31"/>
  <c r="AH31"/>
  <c r="AI31"/>
  <c r="AJ31"/>
  <c r="AK31"/>
  <c r="AL31"/>
  <c r="AF33"/>
  <c r="AG33"/>
  <c r="AH33"/>
  <c r="AI33"/>
  <c r="AJ33"/>
  <c r="AK33"/>
  <c r="AL33"/>
  <c r="AF35"/>
  <c r="AG35"/>
  <c r="AH35"/>
  <c r="AI35"/>
  <c r="AJ35"/>
  <c r="AK35"/>
  <c r="AL35"/>
  <c r="AF37"/>
  <c r="AG37"/>
  <c r="AH37"/>
  <c r="AI37"/>
  <c r="AJ37"/>
  <c r="AK37"/>
  <c r="AL37"/>
  <c r="C7" i="5"/>
  <c r="T8" s="1"/>
  <c r="G7"/>
  <c r="N7"/>
  <c r="F8"/>
  <c r="I8"/>
  <c r="AG8"/>
  <c r="D10"/>
  <c r="F10"/>
  <c r="H10"/>
  <c r="J10"/>
  <c r="L10"/>
  <c r="N10"/>
  <c r="P10"/>
  <c r="R10"/>
  <c r="T10"/>
  <c r="V10"/>
  <c r="X10"/>
  <c r="Z10"/>
  <c r="AB10"/>
  <c r="AD10"/>
  <c r="AF11"/>
  <c r="AH11" s="1"/>
  <c r="AG11"/>
  <c r="AI11"/>
  <c r="AL11"/>
  <c r="AF13"/>
  <c r="AH13" s="1"/>
  <c r="AG13"/>
  <c r="AI13"/>
  <c r="AL13"/>
  <c r="AF15"/>
  <c r="AH15" s="1"/>
  <c r="AG15"/>
  <c r="AI15"/>
  <c r="AL15"/>
  <c r="AF17"/>
  <c r="AH17" s="1"/>
  <c r="AG17"/>
  <c r="AI17"/>
  <c r="AL17"/>
  <c r="AF19"/>
  <c r="AG19"/>
  <c r="AH19"/>
  <c r="AI19"/>
  <c r="AJ19"/>
  <c r="AK19"/>
  <c r="AL19"/>
  <c r="AF21"/>
  <c r="AG21"/>
  <c r="AH21"/>
  <c r="AI21"/>
  <c r="AJ21"/>
  <c r="AK21"/>
  <c r="AL21"/>
  <c r="AF23"/>
  <c r="AG23"/>
  <c r="AH23"/>
  <c r="AI23"/>
  <c r="AJ23"/>
  <c r="AK23"/>
  <c r="AL23"/>
  <c r="AF25"/>
  <c r="AG25"/>
  <c r="AH25"/>
  <c r="AI25"/>
  <c r="AJ25"/>
  <c r="AK25"/>
  <c r="AL25"/>
  <c r="AF27"/>
  <c r="AH27" s="1"/>
  <c r="AG27"/>
  <c r="AI27"/>
  <c r="AJ27"/>
  <c r="AK27"/>
  <c r="AL27"/>
  <c r="AF29"/>
  <c r="AG29"/>
  <c r="AH29"/>
  <c r="AI29"/>
  <c r="AJ29"/>
  <c r="AK29"/>
  <c r="AL29"/>
  <c r="AF31"/>
  <c r="AH31" s="1"/>
  <c r="AG31"/>
  <c r="AI31"/>
  <c r="AJ31"/>
  <c r="AK31"/>
  <c r="AL31"/>
  <c r="AF33"/>
  <c r="AG33"/>
  <c r="AH33"/>
  <c r="AI33"/>
  <c r="AJ33"/>
  <c r="AK33"/>
  <c r="AL33"/>
  <c r="AF35"/>
  <c r="AH35" s="1"/>
  <c r="AG35"/>
  <c r="AI35"/>
  <c r="AJ35"/>
  <c r="AK35"/>
  <c r="AL35"/>
  <c r="AF37"/>
  <c r="AG37"/>
  <c r="AH37"/>
  <c r="AI37"/>
  <c r="AJ37"/>
  <c r="AK37"/>
  <c r="AL37"/>
  <c r="AF13" i="8" l="1"/>
  <c r="AN14" s="1"/>
  <c r="AG13"/>
  <c r="AO14" s="1"/>
  <c r="AF17"/>
  <c r="AN18" s="1"/>
  <c r="J10"/>
  <c r="AG17"/>
  <c r="BB18" s="1"/>
  <c r="AF21"/>
  <c r="AN22" s="1"/>
  <c r="N10"/>
  <c r="AG21"/>
  <c r="BB22" s="1"/>
  <c r="AF15"/>
  <c r="AN16" s="1"/>
  <c r="H10"/>
  <c r="AG15"/>
  <c r="AO16" s="1"/>
  <c r="D10"/>
  <c r="AF11"/>
  <c r="AN12" s="1"/>
  <c r="AG11"/>
  <c r="AO12" s="1"/>
  <c r="T8"/>
  <c r="AF11" i="7"/>
  <c r="AN12" s="1"/>
  <c r="AG19" i="8"/>
  <c r="AO20" s="1"/>
  <c r="AG11" i="7"/>
  <c r="BB12" s="1"/>
  <c r="L10" i="8"/>
  <c r="AO22"/>
  <c r="BB16"/>
  <c r="F8"/>
  <c r="F10"/>
  <c r="BB14"/>
  <c r="N10" i="7"/>
  <c r="L10"/>
  <c r="AF17"/>
  <c r="AN18" s="1"/>
  <c r="AF15"/>
  <c r="AN16" s="1"/>
  <c r="BB22"/>
  <c r="AF21"/>
  <c r="AN22" s="1"/>
  <c r="BB14"/>
  <c r="H10"/>
  <c r="F8"/>
  <c r="AG19"/>
  <c r="AO20" s="1"/>
  <c r="BB18"/>
  <c r="BB16"/>
  <c r="AH19" i="8"/>
  <c r="AP20" s="1"/>
  <c r="BA20" i="7"/>
  <c r="AH19"/>
  <c r="AH13"/>
  <c r="BC14" s="1"/>
  <c r="K14" i="9"/>
  <c r="K16"/>
  <c r="K12"/>
  <c r="K15"/>
  <c r="K11"/>
  <c r="K13"/>
  <c r="BA20" i="8"/>
  <c r="BA14" i="7"/>
  <c r="AJ17" i="5"/>
  <c r="AJ15"/>
  <c r="AJ13"/>
  <c r="AJ11"/>
  <c r="BA12" i="8" l="1"/>
  <c r="AH11"/>
  <c r="BC12" s="1"/>
  <c r="AH17"/>
  <c r="AP18" s="1"/>
  <c r="AH15"/>
  <c r="BC16" s="1"/>
  <c r="BB12"/>
  <c r="BA14"/>
  <c r="AH21"/>
  <c r="AJ21" s="1"/>
  <c r="AO12" i="7"/>
  <c r="BA22" i="8"/>
  <c r="BA16"/>
  <c r="BA18"/>
  <c r="AH13"/>
  <c r="AP14" s="1"/>
  <c r="AO18"/>
  <c r="AH11" i="7"/>
  <c r="AP12" s="1"/>
  <c r="BA12"/>
  <c r="BB20" i="8"/>
  <c r="AH17" i="7"/>
  <c r="AJ17" s="1"/>
  <c r="BA18"/>
  <c r="BA16"/>
  <c r="AH15"/>
  <c r="AP16" s="1"/>
  <c r="BA22"/>
  <c r="AH21"/>
  <c r="BB20"/>
  <c r="AJ13"/>
  <c r="AK11" i="5"/>
  <c r="BC18" i="8"/>
  <c r="BC20"/>
  <c r="AJ19"/>
  <c r="AJ17"/>
  <c r="L14" i="9"/>
  <c r="AP22" i="8"/>
  <c r="AP16"/>
  <c r="L12" i="9"/>
  <c r="AJ11" i="7"/>
  <c r="BC12"/>
  <c r="AJ15"/>
  <c r="AP14"/>
  <c r="AP20"/>
  <c r="BC20"/>
  <c r="AJ19"/>
  <c r="L16" i="9"/>
  <c r="L13"/>
  <c r="L11"/>
  <c r="L15"/>
  <c r="AK15" i="5"/>
  <c r="AK17"/>
  <c r="AK13"/>
  <c r="AJ13" i="8" l="1"/>
  <c r="AP12"/>
  <c r="AJ11"/>
  <c r="BC22"/>
  <c r="AJ15"/>
  <c r="AK13" s="1"/>
  <c r="BC14"/>
  <c r="AP18" i="7"/>
  <c r="BC18"/>
  <c r="BC16"/>
  <c r="BC22"/>
  <c r="AP22"/>
  <c r="AJ21"/>
  <c r="AK11" s="1"/>
  <c r="AK15" i="8"/>
  <c r="AK11" l="1"/>
  <c r="AK19"/>
  <c r="AK21"/>
  <c r="AK17"/>
  <c r="AK19" i="7"/>
  <c r="AK15"/>
  <c r="AK21"/>
  <c r="AK17"/>
  <c r="AK13"/>
</calcChain>
</file>

<file path=xl/sharedStrings.xml><?xml version="1.0" encoding="utf-8"?>
<sst xmlns="http://schemas.openxmlformats.org/spreadsheetml/2006/main" count="254" uniqueCount="88">
  <si>
    <t>会場名</t>
    <rPh sb="0" eb="2">
      <t>カイジョウ</t>
    </rPh>
    <rPh sb="2" eb="3">
      <t>メイ</t>
    </rPh>
    <phoneticPr fontId="4"/>
  </si>
  <si>
    <t>コールショット</t>
    <phoneticPr fontId="4"/>
  </si>
  <si>
    <t>点</t>
    <rPh sb="0" eb="1">
      <t>テン</t>
    </rPh>
    <phoneticPr fontId="4"/>
  </si>
  <si>
    <t>ルール</t>
    <phoneticPr fontId="4"/>
  </si>
  <si>
    <t>都道府県対抗戦予選</t>
    <rPh sb="0" eb="4">
      <t>トドウフケン</t>
    </rPh>
    <rPh sb="4" eb="6">
      <t>タイコウ</t>
    </rPh>
    <rPh sb="6" eb="7">
      <t>セン</t>
    </rPh>
    <rPh sb="7" eb="9">
      <t>ヨセン</t>
    </rPh>
    <phoneticPr fontId="4"/>
  </si>
  <si>
    <t>試合名</t>
    <rPh sb="0" eb="2">
      <t>シアイ</t>
    </rPh>
    <rPh sb="2" eb="3">
      <t>メイ</t>
    </rPh>
    <phoneticPr fontId="4"/>
  </si>
  <si>
    <t>日</t>
    <rPh sb="0" eb="1">
      <t>ニチ</t>
    </rPh>
    <phoneticPr fontId="4"/>
  </si>
  <si>
    <t>月</t>
    <rPh sb="0" eb="1">
      <t>ツキ</t>
    </rPh>
    <phoneticPr fontId="4"/>
  </si>
  <si>
    <t>年</t>
    <rPh sb="0" eb="1">
      <t>ネン</t>
    </rPh>
    <phoneticPr fontId="4"/>
  </si>
  <si>
    <t>開催日</t>
    <rPh sb="0" eb="3">
      <t>カイサイビ</t>
    </rPh>
    <phoneticPr fontId="4"/>
  </si>
  <si>
    <t>HR</t>
    <phoneticPr fontId="4"/>
  </si>
  <si>
    <t>R</t>
    <phoneticPr fontId="4"/>
  </si>
  <si>
    <t>R_POINT</t>
    <phoneticPr fontId="4"/>
  </si>
  <si>
    <t>LP</t>
    <phoneticPr fontId="4"/>
  </si>
  <si>
    <t>TP</t>
    <phoneticPr fontId="4"/>
  </si>
  <si>
    <t>L</t>
    <phoneticPr fontId="4"/>
  </si>
  <si>
    <t>W</t>
    <phoneticPr fontId="4"/>
  </si>
  <si>
    <t>得点</t>
    <rPh sb="0" eb="2">
      <t>トクテン</t>
    </rPh>
    <phoneticPr fontId="4"/>
  </si>
  <si>
    <t>ハンデ</t>
    <phoneticPr fontId="4"/>
  </si>
  <si>
    <t>会場：</t>
    <rPh sb="0" eb="2">
      <t>カイジョウ</t>
    </rPh>
    <phoneticPr fontId="4"/>
  </si>
  <si>
    <t>開催日：</t>
    <rPh sb="0" eb="3">
      <t>カイサイビ</t>
    </rPh>
    <phoneticPr fontId="4"/>
  </si>
  <si>
    <t>点コールショット</t>
    <rPh sb="0" eb="1">
      <t>テン</t>
    </rPh>
    <phoneticPr fontId="4"/>
  </si>
  <si>
    <t>人</t>
    <rPh sb="0" eb="1">
      <t>ニン</t>
    </rPh>
    <phoneticPr fontId="4"/>
  </si>
  <si>
    <t>例会</t>
    <rPh sb="0" eb="2">
      <t>レイカイ</t>
    </rPh>
    <phoneticPr fontId="4"/>
  </si>
  <si>
    <t>w</t>
    <phoneticPr fontId="4"/>
  </si>
  <si>
    <t>B</t>
  </si>
  <si>
    <t>A</t>
  </si>
  <si>
    <t>記入例</t>
    <rPh sb="0" eb="2">
      <t>キニュウ</t>
    </rPh>
    <rPh sb="2" eb="3">
      <t>レイ</t>
    </rPh>
    <phoneticPr fontId="4"/>
  </si>
  <si>
    <t>③</t>
    <phoneticPr fontId="4"/>
  </si>
  <si>
    <t>②</t>
    <phoneticPr fontId="4"/>
  </si>
  <si>
    <t>①</t>
    <phoneticPr fontId="4"/>
  </si>
  <si>
    <t>後半</t>
    <rPh sb="0" eb="2">
      <t>コウハン</t>
    </rPh>
    <phoneticPr fontId="4"/>
  </si>
  <si>
    <t>前半</t>
    <rPh sb="0" eb="2">
      <t>ゼンハン</t>
    </rPh>
    <phoneticPr fontId="4"/>
  </si>
  <si>
    <t>1-6</t>
    <phoneticPr fontId="4"/>
  </si>
  <si>
    <t>2-6</t>
    <phoneticPr fontId="4"/>
  </si>
  <si>
    <t>①</t>
  </si>
  <si>
    <t>3-6</t>
    <phoneticPr fontId="4"/>
  </si>
  <si>
    <t>4-6</t>
    <phoneticPr fontId="4"/>
  </si>
  <si>
    <t>5-6</t>
    <phoneticPr fontId="4"/>
  </si>
  <si>
    <t>2-3</t>
    <phoneticPr fontId="4"/>
  </si>
  <si>
    <t>3-5</t>
    <phoneticPr fontId="4"/>
  </si>
  <si>
    <t>2-4</t>
    <phoneticPr fontId="4"/>
  </si>
  <si>
    <t>2-5</t>
    <phoneticPr fontId="4"/>
  </si>
  <si>
    <t>3-4</t>
    <phoneticPr fontId="4"/>
  </si>
  <si>
    <t>4-5</t>
    <phoneticPr fontId="4"/>
  </si>
  <si>
    <t>1-4</t>
    <phoneticPr fontId="4"/>
  </si>
  <si>
    <t>1-5</t>
    <phoneticPr fontId="4"/>
  </si>
  <si>
    <t>1-3</t>
    <phoneticPr fontId="4"/>
  </si>
  <si>
    <t>1-2</t>
    <phoneticPr fontId="4"/>
  </si>
  <si>
    <t>５節</t>
  </si>
  <si>
    <t>４節</t>
  </si>
  <si>
    <t>３節</t>
  </si>
  <si>
    <t>２節</t>
  </si>
  <si>
    <t>１節</t>
    <rPh sb="0" eb="2">
      <t>イッセツ</t>
    </rPh>
    <phoneticPr fontId="4"/>
  </si>
  <si>
    <t>後半</t>
    <phoneticPr fontId="4"/>
  </si>
  <si>
    <t>前半</t>
    <phoneticPr fontId="4"/>
  </si>
  <si>
    <t>Rank</t>
    <phoneticPr fontId="4"/>
  </si>
  <si>
    <t>計</t>
    <rPh sb="0" eb="1">
      <t>ケイ</t>
    </rPh>
    <phoneticPr fontId="4"/>
  </si>
  <si>
    <t>２回転</t>
    <rPh sb="1" eb="3">
      <t>カイテン</t>
    </rPh>
    <phoneticPr fontId="4"/>
  </si>
  <si>
    <t>一回転</t>
    <rPh sb="0" eb="2">
      <t>イッカイ</t>
    </rPh>
    <rPh sb="2" eb="3">
      <t>テン</t>
    </rPh>
    <phoneticPr fontId="4"/>
  </si>
  <si>
    <t>二次予選</t>
    <rPh sb="0" eb="2">
      <t>ニジ</t>
    </rPh>
    <rPh sb="2" eb="4">
      <t>ヨセン</t>
    </rPh>
    <phoneticPr fontId="4"/>
  </si>
  <si>
    <t>補欠</t>
    <rPh sb="0" eb="2">
      <t>ホケツ</t>
    </rPh>
    <phoneticPr fontId="4"/>
  </si>
  <si>
    <t>シード</t>
    <phoneticPr fontId="4"/>
  </si>
  <si>
    <t>白戸　玲人</t>
    <rPh sb="0" eb="2">
      <t>シラト</t>
    </rPh>
    <rPh sb="3" eb="4">
      <t>レイ</t>
    </rPh>
    <rPh sb="4" eb="5">
      <t>ニン</t>
    </rPh>
    <phoneticPr fontId="4"/>
  </si>
  <si>
    <t>吉向　翔平</t>
    <rPh sb="0" eb="2">
      <t>キッコウ</t>
    </rPh>
    <rPh sb="3" eb="5">
      <t>ショウヘイ</t>
    </rPh>
    <phoneticPr fontId="4"/>
  </si>
  <si>
    <t>一次予選通過</t>
    <rPh sb="0" eb="2">
      <t>イチジ</t>
    </rPh>
    <rPh sb="2" eb="4">
      <t>ヨセン</t>
    </rPh>
    <rPh sb="4" eb="6">
      <t>ツウカ</t>
    </rPh>
    <phoneticPr fontId="4"/>
  </si>
  <si>
    <t>都道府県対抗戦代表</t>
    <rPh sb="0" eb="4">
      <t>トドウフケン</t>
    </rPh>
    <rPh sb="4" eb="6">
      <t>タイコウ</t>
    </rPh>
    <rPh sb="6" eb="7">
      <t>セン</t>
    </rPh>
    <rPh sb="7" eb="9">
      <t>ダイヒョウ</t>
    </rPh>
    <phoneticPr fontId="4"/>
  </si>
  <si>
    <t>一次予選</t>
    <rPh sb="0" eb="2">
      <t>イチジ</t>
    </rPh>
    <rPh sb="2" eb="4">
      <t>ヨセン</t>
    </rPh>
    <phoneticPr fontId="4"/>
  </si>
  <si>
    <t>山田　晃司</t>
    <rPh sb="0" eb="2">
      <t>ヤマダ</t>
    </rPh>
    <rPh sb="3" eb="5">
      <t>コウジ</t>
    </rPh>
    <phoneticPr fontId="1"/>
  </si>
  <si>
    <t>会場　トップガン</t>
    <rPh sb="0" eb="2">
      <t>カイジョウ</t>
    </rPh>
    <phoneticPr fontId="4"/>
  </si>
  <si>
    <t>2019.02.17</t>
    <phoneticPr fontId="4"/>
  </si>
  <si>
    <t>トップガン</t>
    <phoneticPr fontId="4"/>
  </si>
  <si>
    <t>2019年　都道府県対抗戦　予選</t>
    <rPh sb="4" eb="5">
      <t>ネン</t>
    </rPh>
    <rPh sb="6" eb="10">
      <t>トドウフケン</t>
    </rPh>
    <rPh sb="10" eb="12">
      <t>タイコウ</t>
    </rPh>
    <rPh sb="12" eb="13">
      <t>セン</t>
    </rPh>
    <rPh sb="14" eb="16">
      <t>ヨセン</t>
    </rPh>
    <phoneticPr fontId="4"/>
  </si>
  <si>
    <t>④</t>
  </si>
  <si>
    <t>長谷川</t>
    <rPh sb="0" eb="3">
      <t>ハセガワ</t>
    </rPh>
    <phoneticPr fontId="1"/>
  </si>
  <si>
    <t>近藤</t>
    <rPh sb="0" eb="2">
      <t>コンドウ</t>
    </rPh>
    <phoneticPr fontId="1"/>
  </si>
  <si>
    <t>金澤</t>
    <rPh sb="0" eb="2">
      <t>カナザワ</t>
    </rPh>
    <phoneticPr fontId="1"/>
  </si>
  <si>
    <t>宮野</t>
    <rPh sb="0" eb="2">
      <t>ミヤノ</t>
    </rPh>
    <phoneticPr fontId="1"/>
  </si>
  <si>
    <t>w</t>
    <phoneticPr fontId="1"/>
  </si>
  <si>
    <t>w</t>
    <phoneticPr fontId="1"/>
  </si>
  <si>
    <t>金澤　茂昌</t>
    <rPh sb="0" eb="2">
      <t>カナザワ</t>
    </rPh>
    <rPh sb="3" eb="5">
      <t>シゲマサ</t>
    </rPh>
    <phoneticPr fontId="1"/>
  </si>
  <si>
    <t>長谷川　進</t>
    <rPh sb="0" eb="3">
      <t>ハセガワ</t>
    </rPh>
    <rPh sb="4" eb="5">
      <t>ススム</t>
    </rPh>
    <phoneticPr fontId="1"/>
  </si>
  <si>
    <t>近藤　拓馬</t>
    <rPh sb="0" eb="2">
      <t>コンドウ</t>
    </rPh>
    <rPh sb="3" eb="5">
      <t>タクマ</t>
    </rPh>
    <phoneticPr fontId="1"/>
  </si>
  <si>
    <t>宮野　早織</t>
    <rPh sb="0" eb="2">
      <t>ミヤノ</t>
    </rPh>
    <rPh sb="3" eb="5">
      <t>サオリ</t>
    </rPh>
    <phoneticPr fontId="1"/>
  </si>
  <si>
    <t>白戸　恭子</t>
    <rPh sb="0" eb="2">
      <t>シラト</t>
    </rPh>
    <rPh sb="3" eb="5">
      <t>キョウコ</t>
    </rPh>
    <phoneticPr fontId="1"/>
  </si>
  <si>
    <t>斉藤　裕児</t>
    <rPh sb="0" eb="2">
      <t>サイトウ</t>
    </rPh>
    <rPh sb="3" eb="5">
      <t>ユウジ</t>
    </rPh>
    <phoneticPr fontId="1"/>
  </si>
  <si>
    <t>植田　慎也</t>
    <rPh sb="0" eb="2">
      <t>ウエダ</t>
    </rPh>
    <rPh sb="3" eb="5">
      <t>シンヤ</t>
    </rPh>
    <phoneticPr fontId="1"/>
  </si>
  <si>
    <t>岩本　剛</t>
    <rPh sb="0" eb="2">
      <t>イワモト</t>
    </rPh>
    <rPh sb="3" eb="4">
      <t>ツヨシ</t>
    </rPh>
    <phoneticPr fontId="1"/>
  </si>
</sst>
</file>

<file path=xl/styles.xml><?xml version="1.0" encoding="utf-8"?>
<styleSheet xmlns="http://schemas.openxmlformats.org/spreadsheetml/2006/main">
  <numFmts count="1">
    <numFmt numFmtId="176" formatCode="0_ "/>
  </numFmts>
  <fonts count="2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8"/>
      <name val="ＭＳ Ｐゴシック"/>
      <family val="3"/>
      <charset val="128"/>
    </font>
    <font>
      <sz val="6"/>
      <name val="ＭＳ Ｐゴシック"/>
      <family val="3"/>
      <charset val="128"/>
    </font>
    <font>
      <sz val="11"/>
      <color indexed="10"/>
      <name val="ＭＳ Ｐゴシック"/>
      <family val="3"/>
      <charset val="128"/>
    </font>
    <font>
      <sz val="16"/>
      <name val="ＭＳ Ｐゴシック"/>
      <family val="3"/>
      <charset val="128"/>
    </font>
    <font>
      <sz val="20"/>
      <name val="ＭＳ Ｐゴシック"/>
      <family val="3"/>
      <charset val="128"/>
    </font>
    <font>
      <sz val="14"/>
      <name val="ＭＳ Ｐゴシック"/>
      <family val="3"/>
      <charset val="128"/>
    </font>
    <font>
      <sz val="9"/>
      <name val="ＭＳ Ｐゴシック"/>
      <family val="3"/>
      <charset val="128"/>
    </font>
    <font>
      <i/>
      <sz val="11"/>
      <name val="ＭＳ Ｐゴシック"/>
      <family val="3"/>
      <charset val="128"/>
    </font>
    <font>
      <sz val="12"/>
      <name val="ＭＳ Ｐゴシック"/>
      <family val="3"/>
      <charset val="128"/>
    </font>
    <font>
      <sz val="10"/>
      <name val="ＭＳ Ｐゴシック"/>
      <family val="3"/>
      <charset val="128"/>
    </font>
    <font>
      <sz val="12"/>
      <color indexed="9"/>
      <name val="ＭＳ Ｐゴシック"/>
      <family val="3"/>
      <charset val="128"/>
    </font>
    <font>
      <sz val="22"/>
      <color indexed="10"/>
      <name val="ＭＳ Ｐゴシック"/>
      <family val="3"/>
      <charset val="128"/>
    </font>
    <font>
      <i/>
      <sz val="11"/>
      <color indexed="10"/>
      <name val="ＭＳ Ｐゴシック"/>
      <family val="3"/>
      <charset val="128"/>
    </font>
    <font>
      <i/>
      <sz val="12"/>
      <color indexed="10"/>
      <name val="ＭＳ Ｐゴシック"/>
      <family val="3"/>
      <charset val="128"/>
    </font>
    <font>
      <sz val="10"/>
      <color theme="1"/>
      <name val="ＭＳ Ｐゴシック"/>
      <family val="3"/>
      <charset val="128"/>
      <scheme val="minor"/>
    </font>
    <font>
      <sz val="16"/>
      <color theme="1"/>
      <name val="ＭＳ Ｐゴシック"/>
      <family val="3"/>
      <charset val="128"/>
      <scheme val="minor"/>
    </font>
    <font>
      <sz val="16"/>
      <color theme="1"/>
      <name val="HGP創英角ｺﾞｼｯｸUB"/>
      <family val="3"/>
      <charset val="128"/>
    </font>
    <font>
      <u/>
      <sz val="11"/>
      <name val="ＭＳ Ｐゴシック"/>
      <family val="3"/>
      <charset val="128"/>
    </font>
    <font>
      <sz val="14"/>
      <color theme="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0"/>
        <bgColor indexed="64"/>
      </patternFill>
    </fill>
    <fill>
      <patternFill patternType="solid">
        <fgColor indexed="43"/>
        <bgColor indexed="64"/>
      </patternFill>
    </fill>
    <fill>
      <patternFill patternType="solid">
        <fgColor indexed="4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3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10"/>
      </right>
      <top/>
      <bottom style="thin">
        <color indexed="10"/>
      </bottom>
      <diagonal/>
    </border>
    <border>
      <left style="thin">
        <color indexed="10"/>
      </left>
      <right/>
      <top/>
      <bottom style="thin">
        <color indexed="10"/>
      </bottom>
      <diagonal/>
    </border>
    <border>
      <left/>
      <right style="thin">
        <color indexed="10"/>
      </right>
      <top style="thin">
        <color indexed="10"/>
      </top>
      <bottom/>
      <diagonal/>
    </border>
    <border>
      <left style="thin">
        <color indexed="10"/>
      </left>
      <right/>
      <top style="thin">
        <color indexed="10"/>
      </top>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style="medium">
        <color indexed="64"/>
      </right>
      <top style="medium">
        <color indexed="64"/>
      </top>
      <bottom style="medium">
        <color indexed="64"/>
      </bottom>
      <diagonal style="medium">
        <color indexed="64"/>
      </diagonal>
    </border>
  </borders>
  <cellStyleXfs count="2">
    <xf numFmtId="0" fontId="0" fillId="0" borderId="0">
      <alignment vertical="center"/>
    </xf>
    <xf numFmtId="0" fontId="2" fillId="0" borderId="0"/>
  </cellStyleXfs>
  <cellXfs count="160">
    <xf numFmtId="0" fontId="0" fillId="0" borderId="0" xfId="0">
      <alignment vertical="center"/>
    </xf>
    <xf numFmtId="0" fontId="3" fillId="0" borderId="0" xfId="1" applyFont="1"/>
    <xf numFmtId="0" fontId="3" fillId="0" borderId="4" xfId="1" applyFont="1" applyBorder="1"/>
    <xf numFmtId="0" fontId="3" fillId="2" borderId="1" xfId="1" applyFont="1" applyFill="1" applyBorder="1"/>
    <xf numFmtId="0" fontId="3" fillId="2" borderId="2" xfId="1" applyFont="1" applyFill="1" applyBorder="1"/>
    <xf numFmtId="0" fontId="3" fillId="0" borderId="3" xfId="1" applyFont="1" applyBorder="1"/>
    <xf numFmtId="0" fontId="3" fillId="0" borderId="2" xfId="1" applyFont="1" applyBorder="1"/>
    <xf numFmtId="0" fontId="2" fillId="0" borderId="0" xfId="1"/>
    <xf numFmtId="0" fontId="2" fillId="0" borderId="0" xfId="1" applyAlignment="1">
      <alignment vertical="top"/>
    </xf>
    <xf numFmtId="0" fontId="5" fillId="0" borderId="0" xfId="1" applyFont="1"/>
    <xf numFmtId="0" fontId="6" fillId="0" borderId="0" xfId="1" applyFont="1"/>
    <xf numFmtId="0" fontId="7" fillId="0" borderId="0" xfId="1" applyFont="1"/>
    <xf numFmtId="0" fontId="9" fillId="0" borderId="0" xfId="1" applyFont="1"/>
    <xf numFmtId="0" fontId="9" fillId="4" borderId="12" xfId="1" applyFont="1" applyFill="1" applyBorder="1" applyAlignment="1">
      <alignment horizontal="center"/>
    </xf>
    <xf numFmtId="0" fontId="9" fillId="4" borderId="13" xfId="1" applyFont="1" applyFill="1" applyBorder="1" applyAlignment="1">
      <alignment horizontal="center"/>
    </xf>
    <xf numFmtId="0" fontId="10" fillId="0" borderId="12" xfId="1" applyFont="1" applyFill="1" applyBorder="1" applyAlignment="1" applyProtection="1">
      <alignment horizontal="left"/>
    </xf>
    <xf numFmtId="0" fontId="10" fillId="0" borderId="13" xfId="1" applyFont="1" applyFill="1" applyBorder="1" applyAlignment="1" applyProtection="1">
      <alignment horizontal="right"/>
    </xf>
    <xf numFmtId="0" fontId="10" fillId="0" borderId="12" xfId="1" applyFont="1" applyBorder="1" applyAlignment="1" applyProtection="1">
      <alignment horizontal="left"/>
    </xf>
    <xf numFmtId="0" fontId="10" fillId="0" borderId="13" xfId="1" applyFont="1" applyBorder="1" applyAlignment="1" applyProtection="1">
      <alignment horizontal="right"/>
    </xf>
    <xf numFmtId="0" fontId="2" fillId="0" borderId="12" xfId="1" applyFont="1" applyBorder="1" applyAlignment="1" applyProtection="1">
      <alignment horizontal="left"/>
    </xf>
    <xf numFmtId="0" fontId="2" fillId="0" borderId="13" xfId="1" applyFont="1" applyBorder="1" applyAlignment="1" applyProtection="1">
      <alignment horizontal="right"/>
    </xf>
    <xf numFmtId="0" fontId="11" fillId="3" borderId="4" xfId="1" applyFont="1" applyFill="1" applyBorder="1" applyAlignment="1">
      <alignment horizontal="center" vertical="center"/>
    </xf>
    <xf numFmtId="0" fontId="11" fillId="3" borderId="4" xfId="1" applyFont="1" applyFill="1" applyBorder="1" applyAlignment="1">
      <alignment horizontal="centerContinuous" vertical="center"/>
    </xf>
    <xf numFmtId="0" fontId="11" fillId="3" borderId="14" xfId="1" applyFont="1" applyFill="1" applyBorder="1" applyAlignment="1">
      <alignment horizontal="center" vertical="center"/>
    </xf>
    <xf numFmtId="0" fontId="11" fillId="6" borderId="1" xfId="1" applyFont="1" applyFill="1" applyBorder="1" applyAlignment="1">
      <alignment horizontal="centerContinuous" vertical="center"/>
    </xf>
    <xf numFmtId="0" fontId="11" fillId="6" borderId="3" xfId="1" applyFont="1" applyFill="1" applyBorder="1" applyAlignment="1">
      <alignment horizontal="centerContinuous" vertical="center"/>
    </xf>
    <xf numFmtId="0" fontId="12" fillId="6" borderId="1" xfId="1" applyFont="1" applyFill="1" applyBorder="1" applyAlignment="1">
      <alignment horizontal="centerContinuous" vertical="center"/>
    </xf>
    <xf numFmtId="0" fontId="12" fillId="6" borderId="3" xfId="1" applyFont="1" applyFill="1" applyBorder="1" applyAlignment="1">
      <alignment horizontal="centerContinuous" vertical="center"/>
    </xf>
    <xf numFmtId="0" fontId="2" fillId="6" borderId="15" xfId="1" applyFill="1" applyBorder="1" applyAlignment="1">
      <alignment vertical="top"/>
    </xf>
    <xf numFmtId="0" fontId="12" fillId="0" borderId="0" xfId="1" applyFont="1" applyAlignment="1">
      <alignment horizontal="center" shrinkToFit="1"/>
    </xf>
    <xf numFmtId="0" fontId="2" fillId="0" borderId="0" xfId="1" applyAlignment="1">
      <alignment horizontal="center"/>
    </xf>
    <xf numFmtId="0" fontId="11" fillId="0" borderId="0" xfId="1" applyFont="1"/>
    <xf numFmtId="0" fontId="2" fillId="0" borderId="0" xfId="1" applyFont="1" applyAlignment="1">
      <alignment horizontal="center"/>
    </xf>
    <xf numFmtId="0" fontId="7" fillId="0" borderId="16" xfId="1" applyFont="1" applyBorder="1"/>
    <xf numFmtId="0" fontId="7" fillId="0" borderId="16" xfId="1" applyFont="1" applyFill="1" applyBorder="1"/>
    <xf numFmtId="0" fontId="7" fillId="0" borderId="16" xfId="1" applyFont="1" applyFill="1" applyBorder="1" applyAlignment="1">
      <alignment horizontal="right"/>
    </xf>
    <xf numFmtId="0" fontId="7" fillId="0" borderId="0" xfId="1" applyFont="1" applyFill="1"/>
    <xf numFmtId="0" fontId="2" fillId="0" borderId="0" xfId="1" applyFont="1"/>
    <xf numFmtId="0" fontId="11" fillId="0" borderId="0" xfId="1" applyFont="1" applyFill="1"/>
    <xf numFmtId="0" fontId="13" fillId="0" borderId="0" xfId="1" applyFont="1" applyFill="1"/>
    <xf numFmtId="0" fontId="7" fillId="0" borderId="0" xfId="1" applyFont="1" applyFill="1" applyAlignment="1">
      <alignment horizontal="center"/>
    </xf>
    <xf numFmtId="0" fontId="7" fillId="0" borderId="0" xfId="1" quotePrefix="1" applyFont="1" applyFill="1" applyAlignment="1">
      <alignment horizontal="right" vertical="top"/>
    </xf>
    <xf numFmtId="0" fontId="2" fillId="0" borderId="0" xfId="1" applyBorder="1" applyAlignment="1">
      <alignment horizontal="center"/>
    </xf>
    <xf numFmtId="0" fontId="5" fillId="0" borderId="0" xfId="1" applyFont="1" applyBorder="1" applyAlignment="1">
      <alignment horizontal="center"/>
    </xf>
    <xf numFmtId="0" fontId="15" fillId="0" borderId="19" xfId="1" applyFont="1" applyBorder="1" applyAlignment="1" applyProtection="1">
      <alignment horizontal="left"/>
    </xf>
    <xf numFmtId="0" fontId="16" fillId="0" borderId="20" xfId="1" applyFont="1" applyBorder="1" applyAlignment="1" applyProtection="1">
      <alignment horizontal="right"/>
    </xf>
    <xf numFmtId="0" fontId="5" fillId="0" borderId="0" xfId="1" applyFont="1" applyBorder="1"/>
    <xf numFmtId="0" fontId="18" fillId="0" borderId="0" xfId="1" applyFont="1" applyAlignment="1">
      <alignment vertical="center"/>
    </xf>
    <xf numFmtId="0" fontId="17" fillId="0" borderId="0" xfId="1" applyFont="1" applyAlignment="1">
      <alignment horizontal="left" vertical="center"/>
    </xf>
    <xf numFmtId="0" fontId="18" fillId="0" borderId="16" xfId="1" applyFont="1" applyBorder="1" applyAlignment="1">
      <alignment horizontal="center" vertical="center"/>
    </xf>
    <xf numFmtId="0" fontId="18" fillId="0" borderId="0" xfId="1" applyFont="1" applyBorder="1" applyAlignment="1">
      <alignment horizontal="center" vertical="center"/>
    </xf>
    <xf numFmtId="0" fontId="18" fillId="0" borderId="2" xfId="1" applyFont="1" applyBorder="1" applyAlignment="1">
      <alignment horizontal="center" vertical="center"/>
    </xf>
    <xf numFmtId="0" fontId="18" fillId="0" borderId="21" xfId="1" applyFont="1" applyBorder="1" applyAlignment="1">
      <alignment horizontal="center" vertical="center"/>
    </xf>
    <xf numFmtId="0" fontId="18" fillId="0" borderId="0" xfId="1" applyFont="1" applyAlignment="1">
      <alignment horizontal="center" vertical="center"/>
    </xf>
    <xf numFmtId="49" fontId="18" fillId="0" borderId="4" xfId="1" applyNumberFormat="1" applyFont="1" applyBorder="1" applyAlignment="1">
      <alignment horizontal="center" vertical="center"/>
    </xf>
    <xf numFmtId="0" fontId="19" fillId="7" borderId="4" xfId="1" applyNumberFormat="1" applyFont="1" applyFill="1" applyBorder="1" applyAlignment="1">
      <alignment horizontal="center" vertical="center"/>
    </xf>
    <xf numFmtId="0" fontId="18" fillId="0" borderId="0" xfId="1" applyFont="1" applyBorder="1" applyAlignment="1">
      <alignment vertical="center"/>
    </xf>
    <xf numFmtId="0" fontId="11" fillId="0" borderId="0" xfId="1" applyFont="1" applyFill="1" applyBorder="1" applyAlignment="1">
      <alignment horizontal="center" vertical="center"/>
    </xf>
    <xf numFmtId="0" fontId="2" fillId="0" borderId="4" xfId="1" applyBorder="1" applyAlignment="1">
      <alignment horizontal="center"/>
    </xf>
    <xf numFmtId="176" fontId="2" fillId="0" borderId="4" xfId="1" applyNumberFormat="1" applyBorder="1" applyAlignment="1">
      <alignment horizontal="center"/>
    </xf>
    <xf numFmtId="0" fontId="2" fillId="0" borderId="4" xfId="1" applyFill="1" applyBorder="1" applyAlignment="1">
      <alignment horizontal="center"/>
    </xf>
    <xf numFmtId="0" fontId="2" fillId="0" borderId="0" xfId="1" applyFill="1" applyBorder="1" applyAlignment="1">
      <alignment horizontal="center"/>
    </xf>
    <xf numFmtId="0" fontId="2" fillId="0" borderId="5" xfId="1" applyBorder="1" applyAlignment="1">
      <alignment horizontal="center"/>
    </xf>
    <xf numFmtId="0" fontId="2" fillId="0" borderId="12" xfId="1" applyBorder="1" applyAlignment="1">
      <alignment horizontal="center"/>
    </xf>
    <xf numFmtId="0" fontId="2" fillId="0" borderId="16" xfId="1" applyBorder="1"/>
    <xf numFmtId="0" fontId="2" fillId="0" borderId="16" xfId="1" applyBorder="1" applyAlignment="1">
      <alignment horizontal="center"/>
    </xf>
    <xf numFmtId="0" fontId="2" fillId="0" borderId="16" xfId="1" applyFont="1" applyBorder="1" applyAlignment="1">
      <alignment horizontal="center" vertical="center"/>
    </xf>
    <xf numFmtId="0" fontId="2" fillId="0" borderId="0" xfId="1" applyFill="1" applyBorder="1" applyAlignment="1">
      <alignment vertical="center"/>
    </xf>
    <xf numFmtId="0" fontId="20" fillId="0" borderId="0" xfId="1" applyFont="1"/>
    <xf numFmtId="0" fontId="2" fillId="8" borderId="4" xfId="1" applyFill="1" applyBorder="1" applyAlignment="1">
      <alignment horizontal="center"/>
    </xf>
    <xf numFmtId="0" fontId="2" fillId="0" borderId="16" xfId="1" applyFill="1" applyBorder="1" applyAlignment="1">
      <alignment horizontal="center"/>
    </xf>
    <xf numFmtId="0" fontId="2" fillId="0" borderId="0" xfId="1" applyAlignment="1">
      <alignment horizontal="center"/>
    </xf>
    <xf numFmtId="0" fontId="2" fillId="0" borderId="4" xfId="1" applyBorder="1" applyAlignment="1">
      <alignment horizontal="center"/>
    </xf>
    <xf numFmtId="0" fontId="17" fillId="0" borderId="4" xfId="1" applyFont="1" applyBorder="1" applyAlignment="1">
      <alignment horizontal="center" vertical="center"/>
    </xf>
    <xf numFmtId="0" fontId="17" fillId="9" borderId="4" xfId="1" applyFont="1" applyFill="1" applyBorder="1" applyAlignment="1">
      <alignment horizontal="center" vertical="center"/>
    </xf>
    <xf numFmtId="0" fontId="17" fillId="9" borderId="23" xfId="1" applyFont="1" applyFill="1" applyBorder="1" applyAlignment="1">
      <alignment horizontal="center" vertical="center"/>
    </xf>
    <xf numFmtId="0" fontId="17" fillId="9" borderId="24" xfId="1" applyFont="1" applyFill="1" applyBorder="1" applyAlignment="1">
      <alignment horizontal="center" vertical="center"/>
    </xf>
    <xf numFmtId="0" fontId="17" fillId="9" borderId="25" xfId="1" applyFont="1" applyFill="1" applyBorder="1" applyAlignment="1">
      <alignment horizontal="center" vertical="center"/>
    </xf>
    <xf numFmtId="0" fontId="17" fillId="9" borderId="26" xfId="1" applyFont="1" applyFill="1" applyBorder="1" applyAlignment="1">
      <alignment horizontal="center" vertical="center"/>
    </xf>
    <xf numFmtId="0" fontId="17" fillId="9" borderId="27" xfId="1" applyFont="1" applyFill="1" applyBorder="1" applyAlignment="1">
      <alignment horizontal="center" vertical="center"/>
    </xf>
    <xf numFmtId="0" fontId="17" fillId="0" borderId="5" xfId="1" applyFont="1" applyBorder="1" applyAlignment="1">
      <alignment horizontal="center" vertical="center"/>
    </xf>
    <xf numFmtId="0" fontId="17" fillId="9" borderId="28" xfId="1" applyFont="1" applyFill="1" applyBorder="1" applyAlignment="1">
      <alignment horizontal="center" vertical="center"/>
    </xf>
    <xf numFmtId="0" fontId="17" fillId="9" borderId="5" xfId="1" applyFont="1" applyFill="1" applyBorder="1" applyAlignment="1">
      <alignment horizontal="center" vertical="center"/>
    </xf>
    <xf numFmtId="0" fontId="17" fillId="9" borderId="29" xfId="1" applyFont="1" applyFill="1" applyBorder="1" applyAlignment="1">
      <alignment horizontal="center" vertical="center"/>
    </xf>
    <xf numFmtId="49" fontId="21" fillId="9" borderId="30" xfId="1" applyNumberFormat="1" applyFont="1" applyFill="1" applyBorder="1" applyAlignment="1">
      <alignment horizontal="center" vertical="center"/>
    </xf>
    <xf numFmtId="49" fontId="21" fillId="9" borderId="31" xfId="1" applyNumberFormat="1" applyFont="1" applyFill="1" applyBorder="1" applyAlignment="1">
      <alignment horizontal="center" vertical="center"/>
    </xf>
    <xf numFmtId="49" fontId="21" fillId="9" borderId="32" xfId="1" applyNumberFormat="1" applyFont="1" applyFill="1" applyBorder="1" applyAlignment="1">
      <alignment horizontal="center" vertical="center"/>
    </xf>
    <xf numFmtId="0" fontId="17" fillId="0" borderId="28" xfId="1" applyFont="1" applyBorder="1" applyAlignment="1">
      <alignment horizontal="center" vertical="center"/>
    </xf>
    <xf numFmtId="0" fontId="17" fillId="0" borderId="29" xfId="1" applyFont="1" applyBorder="1" applyAlignment="1">
      <alignment horizontal="center" vertical="center"/>
    </xf>
    <xf numFmtId="0" fontId="17" fillId="0" borderId="23" xfId="1" applyFont="1" applyBorder="1" applyAlignment="1">
      <alignment horizontal="center" vertical="center"/>
    </xf>
    <xf numFmtId="0" fontId="17" fillId="0" borderId="24" xfId="1" applyFont="1" applyBorder="1" applyAlignment="1">
      <alignment horizontal="center" vertical="center"/>
    </xf>
    <xf numFmtId="0" fontId="17" fillId="0" borderId="25" xfId="1" applyFont="1" applyBorder="1" applyAlignment="1">
      <alignment horizontal="center" vertical="center"/>
    </xf>
    <xf numFmtId="0" fontId="17" fillId="0" borderId="26" xfId="1" applyFont="1" applyBorder="1" applyAlignment="1">
      <alignment horizontal="center" vertical="center"/>
    </xf>
    <xf numFmtId="0" fontId="17" fillId="0" borderId="27" xfId="1" applyFont="1" applyBorder="1" applyAlignment="1">
      <alignment horizontal="center" vertical="center"/>
    </xf>
    <xf numFmtId="49" fontId="21" fillId="8" borderId="30" xfId="1" applyNumberFormat="1" applyFont="1" applyFill="1" applyBorder="1" applyAlignment="1">
      <alignment horizontal="center" vertical="center"/>
    </xf>
    <xf numFmtId="49" fontId="21" fillId="8" borderId="31" xfId="1" applyNumberFormat="1" applyFont="1" applyFill="1" applyBorder="1" applyAlignment="1">
      <alignment horizontal="center" vertical="center"/>
    </xf>
    <xf numFmtId="49" fontId="21" fillId="8" borderId="32" xfId="1" applyNumberFormat="1" applyFont="1" applyFill="1" applyBorder="1" applyAlignment="1">
      <alignment horizontal="center" vertical="center"/>
    </xf>
    <xf numFmtId="0" fontId="17" fillId="0" borderId="7" xfId="1" applyFont="1" applyBorder="1" applyAlignment="1">
      <alignment horizontal="center" vertical="center"/>
    </xf>
    <xf numFmtId="0" fontId="17" fillId="0" borderId="1" xfId="1" applyFont="1" applyBorder="1" applyAlignment="1">
      <alignment horizontal="center" vertical="center"/>
    </xf>
    <xf numFmtId="0" fontId="17" fillId="0" borderId="33" xfId="1" applyFont="1" applyBorder="1" applyAlignment="1">
      <alignment horizontal="center" vertical="center"/>
    </xf>
    <xf numFmtId="0" fontId="17" fillId="8" borderId="34" xfId="1" applyFont="1" applyFill="1" applyBorder="1" applyAlignment="1">
      <alignment horizontal="center" vertical="center"/>
    </xf>
    <xf numFmtId="0" fontId="17" fillId="8" borderId="35" xfId="1" applyFont="1" applyFill="1" applyBorder="1" applyAlignment="1">
      <alignment horizontal="center" vertical="center"/>
    </xf>
    <xf numFmtId="0" fontId="17" fillId="8" borderId="36" xfId="1" applyFont="1" applyFill="1" applyBorder="1" applyAlignment="1">
      <alignment horizontal="center" vertical="center"/>
    </xf>
    <xf numFmtId="0" fontId="18" fillId="0" borderId="37" xfId="1" applyFont="1" applyBorder="1" applyAlignment="1">
      <alignment vertical="center"/>
    </xf>
    <xf numFmtId="49" fontId="18" fillId="0" borderId="0" xfId="1" applyNumberFormat="1" applyFont="1" applyBorder="1" applyAlignment="1">
      <alignment horizontal="center" vertical="center"/>
    </xf>
    <xf numFmtId="0" fontId="3" fillId="0" borderId="3" xfId="1" applyFont="1" applyBorder="1" applyAlignment="1">
      <alignment horizontal="left"/>
    </xf>
    <xf numFmtId="0" fontId="3" fillId="0" borderId="2" xfId="1" applyFont="1" applyBorder="1" applyAlignment="1">
      <alignment horizontal="left"/>
    </xf>
    <xf numFmtId="0" fontId="3" fillId="0" borderId="1" xfId="1" applyFont="1" applyBorder="1" applyAlignment="1">
      <alignment horizontal="left"/>
    </xf>
    <xf numFmtId="0" fontId="7" fillId="3" borderId="10" xfId="1" applyFont="1" applyFill="1" applyBorder="1" applyAlignment="1">
      <alignment horizontal="center"/>
    </xf>
    <xf numFmtId="0" fontId="7" fillId="3" borderId="5" xfId="1" applyFont="1" applyFill="1" applyBorder="1" applyAlignment="1">
      <alignment horizontal="center"/>
    </xf>
    <xf numFmtId="0" fontId="3" fillId="0" borderId="0" xfId="1" applyFont="1" applyAlignment="1">
      <alignment horizontal="center"/>
    </xf>
    <xf numFmtId="0" fontId="2" fillId="0" borderId="0" xfId="1" applyBorder="1" applyAlignment="1">
      <alignment horizontal="center"/>
    </xf>
    <xf numFmtId="0" fontId="8" fillId="0" borderId="9" xfId="1" applyFont="1" applyBorder="1" applyAlignment="1">
      <alignment horizontal="center" vertical="center"/>
    </xf>
    <xf numFmtId="0" fontId="7" fillId="3" borderId="10" xfId="1" applyFont="1" applyFill="1" applyBorder="1" applyAlignment="1"/>
    <xf numFmtId="0" fontId="7" fillId="3" borderId="5" xfId="1" applyFont="1" applyFill="1" applyBorder="1" applyAlignment="1"/>
    <xf numFmtId="0" fontId="7" fillId="4" borderId="8" xfId="1" applyFont="1" applyFill="1" applyBorder="1" applyAlignment="1">
      <alignment horizontal="center"/>
    </xf>
    <xf numFmtId="0" fontId="7" fillId="4" borderId="7" xfId="1" applyFont="1" applyFill="1" applyBorder="1" applyAlignment="1">
      <alignment horizontal="center"/>
    </xf>
    <xf numFmtId="0" fontId="7" fillId="3" borderId="11" xfId="1" applyFont="1" applyFill="1" applyBorder="1" applyAlignment="1">
      <alignment horizontal="center"/>
    </xf>
    <xf numFmtId="0" fontId="7" fillId="3" borderId="6" xfId="1" applyFont="1" applyFill="1" applyBorder="1" applyAlignment="1">
      <alignment horizontal="center"/>
    </xf>
    <xf numFmtId="0" fontId="7" fillId="0" borderId="8" xfId="1" applyFont="1" applyBorder="1" applyAlignment="1" applyProtection="1">
      <alignment horizontal="center"/>
    </xf>
    <xf numFmtId="0" fontId="7" fillId="0" borderId="7" xfId="1" applyFont="1" applyBorder="1" applyAlignment="1" applyProtection="1">
      <alignment horizontal="center"/>
    </xf>
    <xf numFmtId="0" fontId="14" fillId="0" borderId="18" xfId="1" applyFont="1" applyBorder="1" applyAlignment="1" applyProtection="1">
      <alignment horizontal="center" wrapText="1"/>
    </xf>
    <xf numFmtId="0" fontId="14" fillId="0" borderId="17" xfId="1" applyFont="1" applyBorder="1" applyAlignment="1" applyProtection="1">
      <alignment horizontal="center"/>
    </xf>
    <xf numFmtId="0" fontId="3" fillId="5" borderId="4" xfId="1" applyFont="1" applyFill="1" applyBorder="1" applyAlignment="1">
      <alignment horizontal="center"/>
    </xf>
    <xf numFmtId="0" fontId="3" fillId="5" borderId="4" xfId="1" applyFont="1" applyFill="1" applyBorder="1" applyAlignment="1"/>
    <xf numFmtId="0" fontId="2" fillId="0" borderId="5" xfId="1" applyBorder="1" applyAlignment="1"/>
    <xf numFmtId="14" fontId="11" fillId="0" borderId="0" xfId="1" applyNumberFormat="1" applyFont="1" applyFill="1" applyAlignment="1">
      <alignment horizontal="left"/>
    </xf>
    <xf numFmtId="0" fontId="11" fillId="0" borderId="0" xfId="1" applyFont="1" applyFill="1" applyAlignment="1">
      <alignment horizontal="left"/>
    </xf>
    <xf numFmtId="0" fontId="2" fillId="0" borderId="5" xfId="1" applyBorder="1" applyAlignment="1">
      <alignment horizontal="center"/>
    </xf>
    <xf numFmtId="0" fontId="7" fillId="0" borderId="8" xfId="1" applyFont="1" applyFill="1" applyBorder="1" applyAlignment="1" applyProtection="1">
      <alignment horizontal="center"/>
    </xf>
    <xf numFmtId="0" fontId="7" fillId="0" borderId="7" xfId="1" applyFont="1" applyFill="1" applyBorder="1" applyAlignment="1" applyProtection="1">
      <alignment horizontal="center"/>
    </xf>
    <xf numFmtId="0" fontId="7" fillId="5" borderId="10" xfId="1" applyFont="1" applyFill="1" applyBorder="1" applyAlignment="1">
      <alignment horizontal="center"/>
    </xf>
    <xf numFmtId="0" fontId="7" fillId="5" borderId="5" xfId="1" applyFont="1" applyFill="1" applyBorder="1" applyAlignment="1">
      <alignment horizontal="center"/>
    </xf>
    <xf numFmtId="0" fontId="3" fillId="5" borderId="10" xfId="1" applyFont="1" applyFill="1" applyBorder="1" applyAlignment="1">
      <alignment horizontal="center"/>
    </xf>
    <xf numFmtId="0" fontId="3" fillId="5" borderId="5" xfId="1" applyFont="1" applyFill="1" applyBorder="1" applyAlignment="1">
      <alignment horizontal="center"/>
    </xf>
    <xf numFmtId="0" fontId="18" fillId="0" borderId="16" xfId="1" applyFont="1" applyBorder="1" applyAlignment="1">
      <alignment horizontal="center" vertical="center"/>
    </xf>
    <xf numFmtId="0" fontId="18" fillId="0" borderId="21" xfId="1" applyFont="1" applyBorder="1" applyAlignment="1">
      <alignment horizontal="center" vertical="center"/>
    </xf>
    <xf numFmtId="0" fontId="18" fillId="0" borderId="2" xfId="1" applyFont="1" applyBorder="1" applyAlignment="1">
      <alignment horizontal="center" vertical="center"/>
    </xf>
    <xf numFmtId="0" fontId="18" fillId="0" borderId="0" xfId="1" applyFont="1" applyAlignment="1">
      <alignment horizontal="center" vertical="center"/>
    </xf>
    <xf numFmtId="0" fontId="18" fillId="0" borderId="0" xfId="1" applyFont="1" applyBorder="1" applyAlignment="1">
      <alignment horizontal="center" vertical="center"/>
    </xf>
    <xf numFmtId="49" fontId="18" fillId="0" borderId="3" xfId="1" applyNumberFormat="1" applyFont="1" applyBorder="1" applyAlignment="1">
      <alignment horizontal="center" vertical="center"/>
    </xf>
    <xf numFmtId="49" fontId="18" fillId="0" borderId="2" xfId="1" applyNumberFormat="1" applyFont="1" applyBorder="1" applyAlignment="1">
      <alignment horizontal="center" vertical="center"/>
    </xf>
    <xf numFmtId="49" fontId="18" fillId="0" borderId="1" xfId="1" applyNumberFormat="1" applyFont="1" applyBorder="1" applyAlignment="1">
      <alignment horizontal="center" vertical="center"/>
    </xf>
    <xf numFmtId="49" fontId="18" fillId="0" borderId="10" xfId="1" applyNumberFormat="1" applyFont="1" applyBorder="1" applyAlignment="1">
      <alignment horizontal="center" vertical="center"/>
    </xf>
    <xf numFmtId="49" fontId="18" fillId="0" borderId="22" xfId="1" applyNumberFormat="1" applyFont="1" applyBorder="1" applyAlignment="1">
      <alignment horizontal="center" vertical="center"/>
    </xf>
    <xf numFmtId="49" fontId="18" fillId="0" borderId="5" xfId="1" applyNumberFormat="1" applyFont="1" applyBorder="1" applyAlignment="1">
      <alignment horizontal="center" vertical="center"/>
    </xf>
    <xf numFmtId="0" fontId="6" fillId="0" borderId="9" xfId="1" applyFont="1" applyBorder="1" applyAlignment="1">
      <alignment horizontal="center" vertical="center"/>
    </xf>
    <xf numFmtId="0" fontId="3" fillId="5" borderId="5" xfId="1" applyFont="1" applyFill="1" applyBorder="1" applyAlignment="1"/>
    <xf numFmtId="0" fontId="11" fillId="0" borderId="16" xfId="1" applyFont="1" applyBorder="1" applyAlignment="1">
      <alignment horizontal="center"/>
    </xf>
    <xf numFmtId="0" fontId="2" fillId="0" borderId="0" xfId="1" applyAlignment="1">
      <alignment horizontal="center"/>
    </xf>
    <xf numFmtId="0" fontId="2" fillId="0" borderId="16" xfId="1" applyBorder="1" applyAlignment="1">
      <alignment horizontal="center"/>
    </xf>
    <xf numFmtId="0" fontId="2" fillId="8" borderId="0" xfId="1" applyFill="1" applyBorder="1" applyAlignment="1">
      <alignment horizontal="center" vertical="center"/>
    </xf>
    <xf numFmtId="0" fontId="7" fillId="0" borderId="0" xfId="1" applyFont="1" applyAlignment="1">
      <alignment horizontal="center" vertical="center"/>
    </xf>
    <xf numFmtId="0" fontId="2" fillId="0" borderId="4" xfId="1" applyBorder="1" applyAlignment="1">
      <alignment horizontal="center"/>
    </xf>
    <xf numFmtId="0" fontId="2" fillId="8" borderId="4" xfId="1" applyFill="1" applyBorder="1" applyAlignment="1">
      <alignment horizontal="center" vertical="center"/>
    </xf>
    <xf numFmtId="0" fontId="2" fillId="0" borderId="10" xfId="1" applyBorder="1" applyAlignment="1">
      <alignment horizontal="center" vertical="center"/>
    </xf>
    <xf numFmtId="0" fontId="2" fillId="0" borderId="5" xfId="1" applyBorder="1" applyAlignment="1">
      <alignment horizontal="center" vertical="center"/>
    </xf>
    <xf numFmtId="0" fontId="2" fillId="0" borderId="3" xfId="1" applyBorder="1" applyAlignment="1">
      <alignment horizontal="center"/>
    </xf>
    <xf numFmtId="0" fontId="2" fillId="0" borderId="2" xfId="1" applyBorder="1" applyAlignment="1">
      <alignment horizontal="center"/>
    </xf>
    <xf numFmtId="0" fontId="2" fillId="0" borderId="1" xfId="1" applyBorder="1" applyAlignment="1">
      <alignment horizontal="center"/>
    </xf>
  </cellXfs>
  <cellStyles count="2">
    <cellStyle name="標準" xfId="0" builtinId="0"/>
    <cellStyle name="標準 2" xfId="1"/>
  </cellStyles>
  <dxfs count="3">
    <dxf>
      <fill>
        <patternFill>
          <bgColor indexed="51"/>
        </patternFill>
      </fill>
    </dxf>
    <dxf>
      <fill>
        <patternFill>
          <bgColor indexed="51"/>
        </patternFill>
      </fill>
    </dxf>
    <dxf>
      <fill>
        <patternFill>
          <bgColor indexed="5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24180;&#37117;&#36947;&#24220;&#30476;&#20104;&#3698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
    </sheetNames>
    <sheetDataSet>
      <sheetData sheetId="0">
        <row r="2">
          <cell r="B2" t="str">
            <v>A</v>
          </cell>
        </row>
        <row r="3">
          <cell r="B3"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G8"/>
  <sheetViews>
    <sheetView workbookViewId="0">
      <selection activeCell="E11" sqref="E11"/>
    </sheetView>
  </sheetViews>
  <sheetFormatPr defaultColWidth="9" defaultRowHeight="21"/>
  <cols>
    <col min="1" max="1" width="10.75" style="1" bestFit="1" customWidth="1"/>
    <col min="2" max="2" width="8.75" style="1" customWidth="1"/>
    <col min="3" max="3" width="4.75" style="1" bestFit="1" customWidth="1"/>
    <col min="4" max="4" width="6" style="1" customWidth="1"/>
    <col min="5" max="5" width="5.25" style="1" customWidth="1"/>
    <col min="6" max="6" width="6" style="1" customWidth="1"/>
    <col min="7" max="7" width="5.25" style="1" customWidth="1"/>
    <col min="8" max="16384" width="9" style="1"/>
  </cols>
  <sheetData>
    <row r="2" spans="1:7">
      <c r="A2" s="2" t="s">
        <v>9</v>
      </c>
      <c r="B2" s="5">
        <v>2019</v>
      </c>
      <c r="C2" s="4" t="s">
        <v>8</v>
      </c>
      <c r="D2" s="6">
        <v>2</v>
      </c>
      <c r="E2" s="4" t="s">
        <v>7</v>
      </c>
      <c r="F2" s="6">
        <v>17</v>
      </c>
      <c r="G2" s="3" t="s">
        <v>6</v>
      </c>
    </row>
    <row r="4" spans="1:7">
      <c r="A4" s="2" t="s">
        <v>5</v>
      </c>
      <c r="B4" s="105" t="s">
        <v>4</v>
      </c>
      <c r="C4" s="106"/>
      <c r="D4" s="106"/>
      <c r="E4" s="106"/>
      <c r="F4" s="106"/>
      <c r="G4" s="107"/>
    </row>
    <row r="6" spans="1:7">
      <c r="A6" s="2" t="s">
        <v>3</v>
      </c>
      <c r="B6" s="5">
        <v>120</v>
      </c>
      <c r="C6" s="4" t="s">
        <v>2</v>
      </c>
      <c r="D6" s="4" t="s">
        <v>1</v>
      </c>
      <c r="E6" s="4"/>
      <c r="F6" s="4"/>
      <c r="G6" s="3"/>
    </row>
    <row r="8" spans="1:7">
      <c r="A8" s="2" t="s">
        <v>0</v>
      </c>
      <c r="B8" s="105" t="s">
        <v>71</v>
      </c>
      <c r="C8" s="106"/>
      <c r="D8" s="106"/>
      <c r="E8" s="106"/>
      <c r="F8" s="106"/>
      <c r="G8" s="107"/>
    </row>
  </sheetData>
  <mergeCells count="2">
    <mergeCell ref="B4:G4"/>
    <mergeCell ref="B8:G8"/>
  </mergeCells>
  <phoneticPr fontId="1"/>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AL255"/>
  <sheetViews>
    <sheetView zoomScale="90" zoomScaleNormal="90" workbookViewId="0">
      <selection activeCell="T16" sqref="T16:U16"/>
    </sheetView>
  </sheetViews>
  <sheetFormatPr defaultColWidth="8.875" defaultRowHeight="13.5"/>
  <cols>
    <col min="1" max="1" width="5.875" style="7" customWidth="1"/>
    <col min="2" max="2" width="3.625" style="7" customWidth="1"/>
    <col min="3" max="3" width="15.625" style="8" customWidth="1"/>
    <col min="4" max="4" width="3.75" style="7" customWidth="1"/>
    <col min="5" max="5" width="5.75" style="7" customWidth="1"/>
    <col min="6" max="6" width="3.75" style="7" customWidth="1"/>
    <col min="7" max="7" width="5.75" style="7" customWidth="1"/>
    <col min="8" max="8" width="3.75" style="7" customWidth="1"/>
    <col min="9" max="9" width="5.75" style="7" customWidth="1"/>
    <col min="10" max="10" width="3.75" style="7" customWidth="1"/>
    <col min="11" max="11" width="5.75" style="7" customWidth="1"/>
    <col min="12" max="12" width="3.75" style="7" customWidth="1"/>
    <col min="13" max="13" width="5.75" style="7" customWidth="1"/>
    <col min="14" max="14" width="3.75" style="7" customWidth="1"/>
    <col min="15" max="15" width="5.75" style="7" customWidth="1"/>
    <col min="16" max="16" width="3.75" style="7" customWidth="1"/>
    <col min="17" max="17" width="5.75" style="7" customWidth="1"/>
    <col min="18" max="18" width="3.75" style="7" customWidth="1"/>
    <col min="19" max="19" width="5.75" style="7" customWidth="1"/>
    <col min="20" max="20" width="3.75" style="7" customWidth="1"/>
    <col min="21" max="21" width="5.75" style="7" customWidth="1"/>
    <col min="22" max="22" width="3.75" style="7" customWidth="1"/>
    <col min="23" max="23" width="5.75" style="7" customWidth="1"/>
    <col min="24" max="24" width="3.75" style="7" customWidth="1"/>
    <col min="25" max="25" width="5.75" style="7" customWidth="1"/>
    <col min="26" max="26" width="3.75" style="7" customWidth="1"/>
    <col min="27" max="27" width="5.75" style="7" customWidth="1"/>
    <col min="28" max="28" width="3.75" style="7" customWidth="1"/>
    <col min="29" max="29" width="5.75" style="7" customWidth="1"/>
    <col min="30" max="30" width="3.75" style="7" customWidth="1"/>
    <col min="31" max="31" width="5.75" style="7" customWidth="1"/>
    <col min="32" max="33" width="5.625" style="7" customWidth="1"/>
    <col min="34" max="35" width="8.625" style="7" customWidth="1"/>
    <col min="36" max="36" width="19.125" style="7" hidden="1" customWidth="1"/>
    <col min="37" max="37" width="5.375" style="7" customWidth="1"/>
    <col min="38" max="38" width="7.25" style="7" hidden="1" customWidth="1"/>
    <col min="39" max="40" width="5.125" style="7" customWidth="1"/>
    <col min="41" max="16384" width="8.875" style="7"/>
  </cols>
  <sheetData>
    <row r="2" spans="1:38" ht="14.25">
      <c r="D2" s="46" t="s">
        <v>27</v>
      </c>
      <c r="E2" s="46"/>
      <c r="F2" s="45" t="s">
        <v>26</v>
      </c>
      <c r="G2" s="44">
        <v>120</v>
      </c>
      <c r="H2" s="9"/>
      <c r="I2" s="9"/>
      <c r="J2" s="45" t="s">
        <v>25</v>
      </c>
      <c r="K2" s="44">
        <v>120</v>
      </c>
      <c r="L2" s="9"/>
      <c r="M2" s="9"/>
      <c r="N2" s="45"/>
      <c r="O2" s="44">
        <v>115</v>
      </c>
    </row>
    <row r="3" spans="1:38" ht="27" customHeight="1">
      <c r="D3" s="43"/>
      <c r="E3" s="43"/>
      <c r="F3" s="121" t="s">
        <v>16</v>
      </c>
      <c r="G3" s="122"/>
      <c r="H3" s="9"/>
      <c r="I3" s="9"/>
      <c r="J3" s="121" t="s">
        <v>24</v>
      </c>
      <c r="K3" s="122"/>
      <c r="L3" s="9"/>
      <c r="M3" s="9"/>
      <c r="N3" s="121" t="s">
        <v>16</v>
      </c>
      <c r="O3" s="122"/>
    </row>
    <row r="4" spans="1:38">
      <c r="D4" s="42"/>
      <c r="E4" s="42"/>
    </row>
    <row r="7" spans="1:38" s="11" customFormat="1" ht="24">
      <c r="C7" s="41">
        <f>概要設定!B2</f>
        <v>2019</v>
      </c>
      <c r="D7" s="40" t="s">
        <v>8</v>
      </c>
      <c r="E7" s="40"/>
      <c r="F7" s="40"/>
      <c r="G7" s="40">
        <f>概要設定!D2</f>
        <v>2</v>
      </c>
      <c r="H7" s="40" t="s">
        <v>7</v>
      </c>
      <c r="I7" s="40"/>
      <c r="J7" s="36" t="s">
        <v>23</v>
      </c>
      <c r="K7" s="36"/>
      <c r="L7" s="36"/>
      <c r="M7" s="36"/>
      <c r="N7" s="36" t="str">
        <f>概要設定!B4</f>
        <v>都道府県対抗戦予選</v>
      </c>
      <c r="O7" s="36"/>
    </row>
    <row r="8" spans="1:38" s="11" customFormat="1" ht="24">
      <c r="C8" s="31"/>
      <c r="D8" s="31"/>
      <c r="E8" s="31"/>
      <c r="F8" s="39">
        <f>COUNTA(C11:C34)</f>
        <v>4</v>
      </c>
      <c r="G8" s="39" t="s">
        <v>22</v>
      </c>
      <c r="H8" s="36"/>
      <c r="I8" s="38">
        <f>概要設定!B6</f>
        <v>120</v>
      </c>
      <c r="J8" s="31" t="s">
        <v>21</v>
      </c>
      <c r="M8" s="31"/>
      <c r="N8" s="31"/>
      <c r="O8" s="31"/>
      <c r="R8" s="37" t="s">
        <v>20</v>
      </c>
      <c r="T8" s="126" t="str">
        <f>C7&amp;"/"&amp;G7&amp;"/"&amp;概要設定!F2</f>
        <v>2019/2/17</v>
      </c>
      <c r="U8" s="127"/>
      <c r="V8" s="127"/>
      <c r="W8" s="127"/>
      <c r="X8" s="36"/>
      <c r="Y8" s="36"/>
      <c r="Z8" s="36"/>
      <c r="AA8" s="36"/>
      <c r="AB8" s="36"/>
      <c r="AC8" s="36"/>
      <c r="AD8" s="36"/>
      <c r="AE8" s="36"/>
      <c r="AF8" s="35" t="s">
        <v>19</v>
      </c>
      <c r="AG8" s="34" t="str">
        <f>概要設定!B8</f>
        <v>トップガン</v>
      </c>
      <c r="AH8" s="33"/>
      <c r="AI8" s="33"/>
      <c r="AJ8" s="33"/>
      <c r="AK8" s="33"/>
    </row>
    <row r="9" spans="1:38" s="31" customFormat="1" ht="14.25">
      <c r="A9" s="32" t="s">
        <v>18</v>
      </c>
      <c r="B9" s="29"/>
    </row>
    <row r="10" spans="1:38" ht="18.75" customHeight="1">
      <c r="A10" s="30" t="s">
        <v>17</v>
      </c>
      <c r="B10" s="29"/>
      <c r="C10" s="28"/>
      <c r="D10" s="27" t="str">
        <f>IF(C11="","",C11)</f>
        <v>宮野</v>
      </c>
      <c r="E10" s="26"/>
      <c r="F10" s="27" t="str">
        <f>IF(C13="","",C13)</f>
        <v>近藤</v>
      </c>
      <c r="G10" s="26"/>
      <c r="H10" s="27" t="str">
        <f>IF(C15="","",C15)</f>
        <v>金澤</v>
      </c>
      <c r="I10" s="26"/>
      <c r="J10" s="27" t="str">
        <f>IF(C17="","",C17)</f>
        <v>長谷川</v>
      </c>
      <c r="K10" s="26"/>
      <c r="L10" s="27" t="str">
        <f>IF(C19="","",C19)</f>
        <v/>
      </c>
      <c r="M10" s="26"/>
      <c r="N10" s="27" t="str">
        <f>IF(C21="","",C21)</f>
        <v/>
      </c>
      <c r="O10" s="26"/>
      <c r="P10" s="27" t="str">
        <f>IF(C23="","",C23)</f>
        <v/>
      </c>
      <c r="Q10" s="26"/>
      <c r="R10" s="27" t="str">
        <f>IF(C25="","",C25)</f>
        <v/>
      </c>
      <c r="S10" s="26"/>
      <c r="T10" s="25" t="str">
        <f>IF(C27="","",C27)</f>
        <v/>
      </c>
      <c r="U10" s="24"/>
      <c r="V10" s="25" t="str">
        <f>IF(C29="","",C29)</f>
        <v/>
      </c>
      <c r="W10" s="24"/>
      <c r="X10" s="25" t="str">
        <f>IF(C31="","",C31)</f>
        <v/>
      </c>
      <c r="Y10" s="24"/>
      <c r="Z10" s="25" t="str">
        <f>IF(C33="","",C33)</f>
        <v/>
      </c>
      <c r="AA10" s="24"/>
      <c r="AB10" s="25" t="str">
        <f>IF(E33="","",E33)</f>
        <v/>
      </c>
      <c r="AC10" s="24"/>
      <c r="AD10" s="25" t="str">
        <f>IF(G33="","",G33)</f>
        <v/>
      </c>
      <c r="AE10" s="24"/>
      <c r="AF10" s="23" t="s">
        <v>16</v>
      </c>
      <c r="AG10" s="21" t="s">
        <v>15</v>
      </c>
      <c r="AH10" s="22" t="s">
        <v>14</v>
      </c>
      <c r="AI10" s="21" t="s">
        <v>13</v>
      </c>
      <c r="AJ10" s="21" t="s">
        <v>12</v>
      </c>
      <c r="AK10" s="21" t="s">
        <v>11</v>
      </c>
      <c r="AL10" s="21" t="s">
        <v>10</v>
      </c>
    </row>
    <row r="11" spans="1:38" s="12" customFormat="1" ht="11.25" customHeight="1">
      <c r="A11" s="110"/>
      <c r="B11" s="111">
        <v>1</v>
      </c>
      <c r="C11" s="123" t="s">
        <v>77</v>
      </c>
      <c r="D11" s="14"/>
      <c r="E11" s="13"/>
      <c r="F11" s="18"/>
      <c r="G11" s="17"/>
      <c r="H11" s="18"/>
      <c r="I11" s="17"/>
      <c r="J11" s="18"/>
      <c r="K11" s="17"/>
      <c r="L11" s="18"/>
      <c r="M11" s="17"/>
      <c r="N11" s="18"/>
      <c r="O11" s="17"/>
      <c r="P11" s="18"/>
      <c r="Q11" s="17"/>
      <c r="R11" s="18"/>
      <c r="S11" s="17"/>
      <c r="T11" s="18"/>
      <c r="U11" s="17"/>
      <c r="V11" s="18"/>
      <c r="W11" s="17"/>
      <c r="X11" s="18"/>
      <c r="Y11" s="17"/>
      <c r="Z11" s="18"/>
      <c r="AA11" s="17"/>
      <c r="AB11" s="18"/>
      <c r="AC11" s="17"/>
      <c r="AD11" s="18"/>
      <c r="AE11" s="17"/>
      <c r="AF11" s="117">
        <f>IF(C11="","",COUNTIF(D12:AA12,AF$10))</f>
        <v>0</v>
      </c>
      <c r="AG11" s="108">
        <f>IF(C11="","",COUNTIF(D12:AA12,"&gt;=0"))</f>
        <v>3</v>
      </c>
      <c r="AH11" s="108">
        <f>SUM(F12:AE12)+(概要設定!B6)*AF11</f>
        <v>193</v>
      </c>
      <c r="AI11" s="113">
        <f>SUM(D14,D16,D18,D20,D22,D24,D26,D28,D30,D32,D34,D36,D38,)</f>
        <v>0</v>
      </c>
      <c r="AJ11" s="113">
        <f>IF(C11="","",AF11*100000000+AH11*10000-AI11)</f>
        <v>1930000</v>
      </c>
      <c r="AK11" s="108">
        <f>IF(C11="","",RANK(AJ$11:AJ$34,AJ$11:AJ$34))</f>
        <v>4</v>
      </c>
      <c r="AL11" s="113">
        <f>MAX(D11:AA11)</f>
        <v>0</v>
      </c>
    </row>
    <row r="12" spans="1:38" s="11" customFormat="1" ht="24" customHeight="1">
      <c r="A12" s="110"/>
      <c r="B12" s="111"/>
      <c r="C12" s="124"/>
      <c r="D12" s="115"/>
      <c r="E12" s="116"/>
      <c r="F12" s="119">
        <v>61</v>
      </c>
      <c r="G12" s="120"/>
      <c r="H12" s="119">
        <v>40</v>
      </c>
      <c r="I12" s="120"/>
      <c r="J12" s="119">
        <v>92</v>
      </c>
      <c r="K12" s="120"/>
      <c r="L12" s="119"/>
      <c r="M12" s="120"/>
      <c r="N12" s="119"/>
      <c r="O12" s="120"/>
      <c r="P12" s="119"/>
      <c r="Q12" s="120"/>
      <c r="R12" s="119"/>
      <c r="S12" s="120"/>
      <c r="T12" s="119"/>
      <c r="U12" s="120"/>
      <c r="V12" s="119"/>
      <c r="W12" s="120"/>
      <c r="X12" s="119"/>
      <c r="Y12" s="120"/>
      <c r="Z12" s="119"/>
      <c r="AA12" s="120"/>
      <c r="AB12" s="119"/>
      <c r="AC12" s="120"/>
      <c r="AD12" s="119"/>
      <c r="AE12" s="120"/>
      <c r="AF12" s="118"/>
      <c r="AG12" s="109"/>
      <c r="AH12" s="109"/>
      <c r="AI12" s="125"/>
      <c r="AJ12" s="114"/>
      <c r="AK12" s="128"/>
      <c r="AL12" s="125"/>
    </row>
    <row r="13" spans="1:38" s="12" customFormat="1" ht="11.25" customHeight="1">
      <c r="A13" s="110"/>
      <c r="B13" s="111">
        <v>2</v>
      </c>
      <c r="C13" s="123" t="s">
        <v>75</v>
      </c>
      <c r="D13" s="20"/>
      <c r="E13" s="19"/>
      <c r="F13" s="14"/>
      <c r="G13" s="13"/>
      <c r="H13" s="18"/>
      <c r="I13" s="17"/>
      <c r="J13" s="18"/>
      <c r="K13" s="17"/>
      <c r="L13" s="18"/>
      <c r="M13" s="17"/>
      <c r="N13" s="18"/>
      <c r="O13" s="17"/>
      <c r="P13" s="18"/>
      <c r="Q13" s="17"/>
      <c r="R13" s="18"/>
      <c r="S13" s="17"/>
      <c r="T13" s="18"/>
      <c r="U13" s="17"/>
      <c r="V13" s="18"/>
      <c r="W13" s="17"/>
      <c r="X13" s="18"/>
      <c r="Y13" s="17"/>
      <c r="Z13" s="18"/>
      <c r="AA13" s="17"/>
      <c r="AB13" s="18"/>
      <c r="AC13" s="17"/>
      <c r="AD13" s="18"/>
      <c r="AE13" s="17"/>
      <c r="AF13" s="117">
        <f>IF(C13="","",COUNTIF(D14:AA14,AF$10))</f>
        <v>1</v>
      </c>
      <c r="AG13" s="108">
        <f>IF(C13="","",COUNTIF(D14:AA14,"&gt;=0"))</f>
        <v>2</v>
      </c>
      <c r="AH13" s="108">
        <f>SUM(D14,H14:AE14)+(概要設定!B6)*AF13</f>
        <v>277</v>
      </c>
      <c r="AI13" s="113">
        <f>SUM(F12,F16,F18,F20,F22,F24,F26,F28,F30,F32,F34,F36,F38,)</f>
        <v>61</v>
      </c>
      <c r="AJ13" s="113">
        <f>IF(C13="","",AF13*100000000+AH13*10000-AI13)</f>
        <v>102769939</v>
      </c>
      <c r="AK13" s="108">
        <f>IF(C13="","",RANK(AJ$11:AJ$34,AJ$11:AJ$34))</f>
        <v>3</v>
      </c>
      <c r="AL13" s="113">
        <f>MAX(D13:AA13)</f>
        <v>0</v>
      </c>
    </row>
    <row r="14" spans="1:38" s="11" customFormat="1" ht="24" customHeight="1">
      <c r="A14" s="110"/>
      <c r="B14" s="111"/>
      <c r="C14" s="124"/>
      <c r="D14" s="119" t="s">
        <v>78</v>
      </c>
      <c r="E14" s="120"/>
      <c r="F14" s="115"/>
      <c r="G14" s="116"/>
      <c r="H14" s="119">
        <v>84</v>
      </c>
      <c r="I14" s="120"/>
      <c r="J14" s="119">
        <v>73</v>
      </c>
      <c r="K14" s="120"/>
      <c r="L14" s="119"/>
      <c r="M14" s="120"/>
      <c r="N14" s="119"/>
      <c r="O14" s="120"/>
      <c r="P14" s="119"/>
      <c r="Q14" s="120"/>
      <c r="R14" s="119"/>
      <c r="S14" s="120"/>
      <c r="T14" s="119"/>
      <c r="U14" s="120"/>
      <c r="V14" s="119"/>
      <c r="W14" s="120"/>
      <c r="X14" s="119"/>
      <c r="Y14" s="120"/>
      <c r="Z14" s="119"/>
      <c r="AA14" s="120"/>
      <c r="AB14" s="119"/>
      <c r="AC14" s="120"/>
      <c r="AD14" s="119"/>
      <c r="AE14" s="120"/>
      <c r="AF14" s="118"/>
      <c r="AG14" s="109"/>
      <c r="AH14" s="109"/>
      <c r="AI14" s="125"/>
      <c r="AJ14" s="114"/>
      <c r="AK14" s="128"/>
      <c r="AL14" s="125"/>
    </row>
    <row r="15" spans="1:38" s="12" customFormat="1" ht="11.25" customHeight="1">
      <c r="A15" s="110"/>
      <c r="B15" s="111">
        <v>3</v>
      </c>
      <c r="C15" s="123" t="s">
        <v>76</v>
      </c>
      <c r="D15" s="20"/>
      <c r="E15" s="19"/>
      <c r="F15" s="18"/>
      <c r="G15" s="17"/>
      <c r="H15" s="14"/>
      <c r="I15" s="13"/>
      <c r="J15" s="18"/>
      <c r="K15" s="17"/>
      <c r="L15" s="18"/>
      <c r="M15" s="17"/>
      <c r="N15" s="18"/>
      <c r="O15" s="17"/>
      <c r="P15" s="18"/>
      <c r="Q15" s="17"/>
      <c r="R15" s="18"/>
      <c r="S15" s="17"/>
      <c r="T15" s="18"/>
      <c r="U15" s="17"/>
      <c r="V15" s="18"/>
      <c r="W15" s="17"/>
      <c r="X15" s="18"/>
      <c r="Y15" s="17"/>
      <c r="Z15" s="18"/>
      <c r="AA15" s="17"/>
      <c r="AB15" s="18"/>
      <c r="AC15" s="17"/>
      <c r="AD15" s="18"/>
      <c r="AE15" s="17"/>
      <c r="AF15" s="117">
        <f>IF(C15="","",COUNTIF(D16:AA16,AF$10))</f>
        <v>3</v>
      </c>
      <c r="AG15" s="108">
        <f>IF(C15="","",COUNTIF(D16:AA16,"&gt;=0"))</f>
        <v>0</v>
      </c>
      <c r="AH15" s="108">
        <f>SUM(D16:G16,J16:AE16)+(概要設定!B6)*AF15</f>
        <v>360</v>
      </c>
      <c r="AI15" s="113">
        <f>SUM(H12,H14,H18,H20,H22,H24,H26,H28,H30,H32,H34,H36,H38,)</f>
        <v>146</v>
      </c>
      <c r="AJ15" s="113">
        <f>IF(C15="","",AF15*100000000+AH15*10000-AI15)</f>
        <v>303599854</v>
      </c>
      <c r="AK15" s="108">
        <f>IF(C15="","",RANK(AJ$11:AJ$34,AJ$11:AJ$34))</f>
        <v>1</v>
      </c>
      <c r="AL15" s="113">
        <f>MAX(D15:AA15)</f>
        <v>0</v>
      </c>
    </row>
    <row r="16" spans="1:38" s="11" customFormat="1" ht="24" customHeight="1">
      <c r="A16" s="110"/>
      <c r="B16" s="111"/>
      <c r="C16" s="124"/>
      <c r="D16" s="119" t="s">
        <v>78</v>
      </c>
      <c r="E16" s="120"/>
      <c r="F16" s="119" t="s">
        <v>78</v>
      </c>
      <c r="G16" s="120"/>
      <c r="H16" s="115"/>
      <c r="I16" s="116"/>
      <c r="J16" s="119" t="s">
        <v>78</v>
      </c>
      <c r="K16" s="120"/>
      <c r="L16" s="119"/>
      <c r="M16" s="120"/>
      <c r="N16" s="119"/>
      <c r="O16" s="120"/>
      <c r="P16" s="119"/>
      <c r="Q16" s="120"/>
      <c r="R16" s="119"/>
      <c r="S16" s="120"/>
      <c r="T16" s="119"/>
      <c r="U16" s="120"/>
      <c r="V16" s="119"/>
      <c r="W16" s="120"/>
      <c r="X16" s="119"/>
      <c r="Y16" s="120"/>
      <c r="Z16" s="119"/>
      <c r="AA16" s="120"/>
      <c r="AB16" s="119"/>
      <c r="AC16" s="120"/>
      <c r="AD16" s="119"/>
      <c r="AE16" s="120"/>
      <c r="AF16" s="118"/>
      <c r="AG16" s="109"/>
      <c r="AH16" s="109"/>
      <c r="AI16" s="125"/>
      <c r="AJ16" s="114"/>
      <c r="AK16" s="128"/>
      <c r="AL16" s="125"/>
    </row>
    <row r="17" spans="1:38" s="12" customFormat="1" ht="11.25" customHeight="1">
      <c r="A17" s="110"/>
      <c r="B17" s="111">
        <v>4</v>
      </c>
      <c r="C17" s="123" t="s">
        <v>74</v>
      </c>
      <c r="D17" s="20"/>
      <c r="E17" s="19"/>
      <c r="F17" s="18"/>
      <c r="G17" s="17"/>
      <c r="H17" s="18"/>
      <c r="I17" s="17"/>
      <c r="J17" s="14"/>
      <c r="K17" s="13"/>
      <c r="L17" s="18"/>
      <c r="M17" s="17"/>
      <c r="N17" s="18"/>
      <c r="O17" s="17"/>
      <c r="P17" s="18"/>
      <c r="Q17" s="17"/>
      <c r="R17" s="18"/>
      <c r="S17" s="17"/>
      <c r="T17" s="18"/>
      <c r="U17" s="17"/>
      <c r="V17" s="18"/>
      <c r="W17" s="17"/>
      <c r="X17" s="18"/>
      <c r="Y17" s="17"/>
      <c r="Z17" s="18"/>
      <c r="AA17" s="17"/>
      <c r="AB17" s="18"/>
      <c r="AC17" s="17"/>
      <c r="AD17" s="18"/>
      <c r="AE17" s="17"/>
      <c r="AF17" s="117">
        <f>IF(C17="","",COUNTIF(D18:AA18,AF$10))</f>
        <v>2</v>
      </c>
      <c r="AG17" s="108">
        <f>IF(C17="","",COUNTIF(D18:AA18,"&gt;=0"))</f>
        <v>1</v>
      </c>
      <c r="AH17" s="108">
        <f>SUM(D18:I18,L18:AE18)+(概要設定!B6)*AF17</f>
        <v>262</v>
      </c>
      <c r="AI17" s="113">
        <f>SUM(J12,J14,J16,J20,J22,J24,J26,J28,J30,J32,J34,J36,J38,)</f>
        <v>165</v>
      </c>
      <c r="AJ17" s="113">
        <f>IF(C17="","",AF17*100000000+AH17*10000-AI17)</f>
        <v>202619835</v>
      </c>
      <c r="AK17" s="108">
        <f>IF(C17="","",RANK(AJ$11:AJ$34,AJ$11:AJ$34))</f>
        <v>2</v>
      </c>
      <c r="AL17" s="113">
        <f>MAX(D17:AA17)</f>
        <v>0</v>
      </c>
    </row>
    <row r="18" spans="1:38" s="11" customFormat="1" ht="24" customHeight="1">
      <c r="A18" s="110"/>
      <c r="B18" s="111"/>
      <c r="C18" s="124"/>
      <c r="D18" s="119" t="s">
        <v>79</v>
      </c>
      <c r="E18" s="120"/>
      <c r="F18" s="119" t="s">
        <v>79</v>
      </c>
      <c r="G18" s="120"/>
      <c r="H18" s="119">
        <v>22</v>
      </c>
      <c r="I18" s="120"/>
      <c r="J18" s="115"/>
      <c r="K18" s="116"/>
      <c r="L18" s="119"/>
      <c r="M18" s="120"/>
      <c r="N18" s="119"/>
      <c r="O18" s="120"/>
      <c r="P18" s="119"/>
      <c r="Q18" s="120"/>
      <c r="R18" s="119"/>
      <c r="S18" s="120"/>
      <c r="T18" s="119"/>
      <c r="U18" s="120"/>
      <c r="V18" s="119"/>
      <c r="W18" s="120"/>
      <c r="X18" s="119"/>
      <c r="Y18" s="120"/>
      <c r="Z18" s="119"/>
      <c r="AA18" s="120"/>
      <c r="AB18" s="119"/>
      <c r="AC18" s="120"/>
      <c r="AD18" s="119"/>
      <c r="AE18" s="120"/>
      <c r="AF18" s="118"/>
      <c r="AG18" s="109"/>
      <c r="AH18" s="109"/>
      <c r="AI18" s="125"/>
      <c r="AJ18" s="114"/>
      <c r="AK18" s="128"/>
      <c r="AL18" s="125"/>
    </row>
    <row r="19" spans="1:38" s="12" customFormat="1" ht="11.25" customHeight="1">
      <c r="A19" s="110"/>
      <c r="B19" s="111"/>
      <c r="C19" s="133"/>
      <c r="D19" s="20"/>
      <c r="E19" s="19"/>
      <c r="F19" s="18"/>
      <c r="G19" s="17"/>
      <c r="H19" s="18"/>
      <c r="I19" s="17"/>
      <c r="J19" s="18"/>
      <c r="K19" s="17"/>
      <c r="L19" s="14"/>
      <c r="M19" s="13"/>
      <c r="N19" s="18"/>
      <c r="O19" s="17"/>
      <c r="P19" s="18"/>
      <c r="Q19" s="17"/>
      <c r="R19" s="18"/>
      <c r="S19" s="17"/>
      <c r="T19" s="18"/>
      <c r="U19" s="17"/>
      <c r="V19" s="18"/>
      <c r="W19" s="17"/>
      <c r="X19" s="18"/>
      <c r="Y19" s="17"/>
      <c r="Z19" s="18"/>
      <c r="AA19" s="17"/>
      <c r="AB19" s="18"/>
      <c r="AC19" s="17"/>
      <c r="AD19" s="18"/>
      <c r="AE19" s="17"/>
      <c r="AF19" s="117" t="str">
        <f>IF(C19="","",COUNTIF(D20:AA20,AF$10))</f>
        <v/>
      </c>
      <c r="AG19" s="108" t="str">
        <f>IF(C19="","",COUNTIF(D20:AA20,"&gt;=0"))</f>
        <v/>
      </c>
      <c r="AH19" s="108" t="e">
        <f>SUM(D20:K20,N20:AE20)+(概要設定!B6)*AF19</f>
        <v>#VALUE!</v>
      </c>
      <c r="AI19" s="113">
        <f>SUM(L12,L14,L16,L18,L22,L24,L26,L28,L30,L32,L34,L36,L38,)</f>
        <v>0</v>
      </c>
      <c r="AJ19" s="113" t="str">
        <f>IF(C19="","",AF19*100000000+AH19*10000-AI19)</f>
        <v/>
      </c>
      <c r="AK19" s="108" t="str">
        <f>IF(C19="","",RANK(AJ$11:AJ$34,AJ$11:AJ$34))</f>
        <v/>
      </c>
      <c r="AL19" s="113">
        <f>MAX(D19:AA19)</f>
        <v>0</v>
      </c>
    </row>
    <row r="20" spans="1:38" s="11" customFormat="1" ht="24" customHeight="1">
      <c r="A20" s="110"/>
      <c r="B20" s="111"/>
      <c r="C20" s="134"/>
      <c r="D20" s="119"/>
      <c r="E20" s="120"/>
      <c r="F20" s="119"/>
      <c r="G20" s="120"/>
      <c r="H20" s="119"/>
      <c r="I20" s="120"/>
      <c r="J20" s="119"/>
      <c r="K20" s="120"/>
      <c r="L20" s="115"/>
      <c r="M20" s="116"/>
      <c r="N20" s="119"/>
      <c r="O20" s="120"/>
      <c r="P20" s="119"/>
      <c r="Q20" s="120"/>
      <c r="R20" s="119"/>
      <c r="S20" s="120"/>
      <c r="T20" s="119"/>
      <c r="U20" s="120"/>
      <c r="V20" s="119"/>
      <c r="W20" s="120"/>
      <c r="X20" s="119"/>
      <c r="Y20" s="120"/>
      <c r="Z20" s="119"/>
      <c r="AA20" s="120"/>
      <c r="AB20" s="119"/>
      <c r="AC20" s="120"/>
      <c r="AD20" s="119"/>
      <c r="AE20" s="120"/>
      <c r="AF20" s="118"/>
      <c r="AG20" s="109"/>
      <c r="AH20" s="109"/>
      <c r="AI20" s="125"/>
      <c r="AJ20" s="114"/>
      <c r="AK20" s="128"/>
      <c r="AL20" s="125"/>
    </row>
    <row r="21" spans="1:38" s="12" customFormat="1" ht="11.25" customHeight="1">
      <c r="A21" s="110"/>
      <c r="B21" s="111"/>
      <c r="C21" s="133"/>
      <c r="D21" s="20"/>
      <c r="E21" s="19"/>
      <c r="F21" s="18"/>
      <c r="G21" s="17"/>
      <c r="H21" s="18"/>
      <c r="I21" s="17"/>
      <c r="J21" s="18"/>
      <c r="K21" s="17"/>
      <c r="L21" s="18"/>
      <c r="M21" s="17"/>
      <c r="N21" s="14"/>
      <c r="O21" s="13"/>
      <c r="P21" s="18"/>
      <c r="Q21" s="17"/>
      <c r="R21" s="18"/>
      <c r="S21" s="17"/>
      <c r="T21" s="18"/>
      <c r="U21" s="17"/>
      <c r="V21" s="18"/>
      <c r="W21" s="17"/>
      <c r="X21" s="18"/>
      <c r="Y21" s="17"/>
      <c r="Z21" s="18"/>
      <c r="AA21" s="17"/>
      <c r="AB21" s="18"/>
      <c r="AC21" s="17"/>
      <c r="AD21" s="18"/>
      <c r="AE21" s="17"/>
      <c r="AF21" s="117" t="str">
        <f>IF(C21="","",COUNTIF(D22:AA22,AF$10))</f>
        <v/>
      </c>
      <c r="AG21" s="108" t="str">
        <f>IF(C21="","",COUNTIF(D22:AA22,"&gt;=0"))</f>
        <v/>
      </c>
      <c r="AH21" s="108" t="e">
        <f>SUM(D22:M22,P22:AE22)+(概要設定!B6)*AF21</f>
        <v>#VALUE!</v>
      </c>
      <c r="AI21" s="113">
        <f>SUM(N12,N14,N16,N18,N20,N24,N26,N28,N30,N32,N34,N36,N38,)</f>
        <v>0</v>
      </c>
      <c r="AJ21" s="113" t="str">
        <f>IF(C21="","",AF21*100000000+AH21*10000-AI21)</f>
        <v/>
      </c>
      <c r="AK21" s="108" t="str">
        <f>IF(C21="","",RANK(AJ$11:AJ$34,AJ$11:AJ$34))</f>
        <v/>
      </c>
      <c r="AL21" s="113">
        <f>MAX(D21:AA21)</f>
        <v>0</v>
      </c>
    </row>
    <row r="22" spans="1:38" s="11" customFormat="1" ht="24" customHeight="1">
      <c r="A22" s="110"/>
      <c r="B22" s="111"/>
      <c r="C22" s="134"/>
      <c r="D22" s="119"/>
      <c r="E22" s="120"/>
      <c r="F22" s="119"/>
      <c r="G22" s="120"/>
      <c r="H22" s="119"/>
      <c r="I22" s="120"/>
      <c r="J22" s="119"/>
      <c r="K22" s="120"/>
      <c r="L22" s="119"/>
      <c r="M22" s="120"/>
      <c r="N22" s="115"/>
      <c r="O22" s="116"/>
      <c r="P22" s="119"/>
      <c r="Q22" s="120"/>
      <c r="R22" s="119"/>
      <c r="S22" s="120"/>
      <c r="T22" s="119"/>
      <c r="U22" s="120"/>
      <c r="V22" s="129"/>
      <c r="W22" s="130"/>
      <c r="X22" s="119"/>
      <c r="Y22" s="120"/>
      <c r="Z22" s="119"/>
      <c r="AA22" s="120"/>
      <c r="AB22" s="119"/>
      <c r="AC22" s="120"/>
      <c r="AD22" s="119"/>
      <c r="AE22" s="120"/>
      <c r="AF22" s="118"/>
      <c r="AG22" s="109"/>
      <c r="AH22" s="109"/>
      <c r="AI22" s="125"/>
      <c r="AJ22" s="114"/>
      <c r="AK22" s="128"/>
      <c r="AL22" s="125"/>
    </row>
    <row r="23" spans="1:38" s="12" customFormat="1" ht="11.25" customHeight="1">
      <c r="A23" s="110"/>
      <c r="B23" s="111"/>
      <c r="C23" s="133"/>
      <c r="D23" s="20"/>
      <c r="E23" s="19"/>
      <c r="F23" s="18"/>
      <c r="G23" s="17"/>
      <c r="H23" s="18"/>
      <c r="I23" s="17"/>
      <c r="J23" s="18"/>
      <c r="K23" s="17"/>
      <c r="L23" s="18"/>
      <c r="M23" s="17"/>
      <c r="N23" s="18"/>
      <c r="O23" s="17"/>
      <c r="P23" s="14"/>
      <c r="Q23" s="13"/>
      <c r="R23" s="18"/>
      <c r="S23" s="17"/>
      <c r="T23" s="18"/>
      <c r="U23" s="17"/>
      <c r="V23" s="18"/>
      <c r="W23" s="17"/>
      <c r="X23" s="18"/>
      <c r="Y23" s="17"/>
      <c r="Z23" s="18"/>
      <c r="AA23" s="17"/>
      <c r="AB23" s="18"/>
      <c r="AC23" s="17"/>
      <c r="AD23" s="18"/>
      <c r="AE23" s="17"/>
      <c r="AF23" s="117" t="str">
        <f>IF(C23="","",COUNTIF(D24:AA24,AF$10))</f>
        <v/>
      </c>
      <c r="AG23" s="108" t="str">
        <f>IF(C23="","",COUNTIF(D24:AA24,"&gt;=0"))</f>
        <v/>
      </c>
      <c r="AH23" s="108" t="e">
        <f>SUM(D24:O24,R24:AE24)+(概要設定!B6)*AF23</f>
        <v>#VALUE!</v>
      </c>
      <c r="AI23" s="113">
        <f>SUM(P12,P14,P16,P18,P20,P22,P26,P28,P30,P32,P34,P36,P38,)</f>
        <v>0</v>
      </c>
      <c r="AJ23" s="113" t="str">
        <f>IF(C23="","",AF23*100000000+AH23*10000-AI23)</f>
        <v/>
      </c>
      <c r="AK23" s="108" t="str">
        <f>IF(C23="","",RANK(AJ$11:AJ$34,AJ$11:AJ$34))</f>
        <v/>
      </c>
      <c r="AL23" s="113">
        <f>MAX(D23:AA23)</f>
        <v>0</v>
      </c>
    </row>
    <row r="24" spans="1:38" s="11" customFormat="1" ht="24" customHeight="1">
      <c r="A24" s="110"/>
      <c r="B24" s="111"/>
      <c r="C24" s="134"/>
      <c r="D24" s="119"/>
      <c r="E24" s="120"/>
      <c r="F24" s="119"/>
      <c r="G24" s="120"/>
      <c r="H24" s="119"/>
      <c r="I24" s="120"/>
      <c r="J24" s="119"/>
      <c r="K24" s="120"/>
      <c r="L24" s="119"/>
      <c r="M24" s="120"/>
      <c r="N24" s="119"/>
      <c r="O24" s="120"/>
      <c r="P24" s="115"/>
      <c r="Q24" s="116"/>
      <c r="R24" s="119"/>
      <c r="S24" s="120"/>
      <c r="T24" s="129"/>
      <c r="U24" s="130"/>
      <c r="V24" s="119"/>
      <c r="W24" s="120"/>
      <c r="X24" s="119"/>
      <c r="Y24" s="120"/>
      <c r="Z24" s="119"/>
      <c r="AA24" s="120"/>
      <c r="AB24" s="119"/>
      <c r="AC24" s="120"/>
      <c r="AD24" s="119"/>
      <c r="AE24" s="120"/>
      <c r="AF24" s="118"/>
      <c r="AG24" s="109"/>
      <c r="AH24" s="109"/>
      <c r="AI24" s="125"/>
      <c r="AJ24" s="114"/>
      <c r="AK24" s="128"/>
      <c r="AL24" s="125"/>
    </row>
    <row r="25" spans="1:38" s="12" customFormat="1" ht="11.25" customHeight="1">
      <c r="A25" s="110"/>
      <c r="B25" s="111"/>
      <c r="C25" s="133"/>
      <c r="D25" s="20"/>
      <c r="E25" s="19"/>
      <c r="F25" s="18"/>
      <c r="G25" s="17"/>
      <c r="H25" s="18"/>
      <c r="I25" s="17"/>
      <c r="J25" s="18"/>
      <c r="K25" s="17"/>
      <c r="L25" s="18"/>
      <c r="M25" s="17"/>
      <c r="N25" s="18"/>
      <c r="O25" s="17"/>
      <c r="P25" s="18"/>
      <c r="Q25" s="17"/>
      <c r="R25" s="14"/>
      <c r="S25" s="13"/>
      <c r="T25" s="18"/>
      <c r="U25" s="17"/>
      <c r="V25" s="18"/>
      <c r="W25" s="17"/>
      <c r="X25" s="18"/>
      <c r="Y25" s="17"/>
      <c r="Z25" s="18"/>
      <c r="AA25" s="17"/>
      <c r="AB25" s="18"/>
      <c r="AC25" s="17"/>
      <c r="AD25" s="18"/>
      <c r="AE25" s="17"/>
      <c r="AF25" s="117" t="str">
        <f>IF(C25="","",COUNTIF(D26:AA26,AF$10))</f>
        <v/>
      </c>
      <c r="AG25" s="108" t="str">
        <f>IF(C25="","",COUNTIF(D26:AA26,"&gt;=0"))</f>
        <v/>
      </c>
      <c r="AH25" s="108" t="e">
        <f>SUM(D26:Q26,T26:AE26)+(概要設定!B6)*AF25</f>
        <v>#VALUE!</v>
      </c>
      <c r="AI25" s="113">
        <f>SUM(R12,R14,R16,R18,R20,R22,R24,R28,R30,R32,R34,R36,R38,)</f>
        <v>0</v>
      </c>
      <c r="AJ25" s="113" t="str">
        <f>IF(C25="","",AF25*100000000+AH25*10000-AI25)</f>
        <v/>
      </c>
      <c r="AK25" s="108" t="str">
        <f>IF(C25="","",RANK(AJ$11:AJ$34,AJ$11:AJ$34))</f>
        <v/>
      </c>
      <c r="AL25" s="113">
        <f>MAX(D25:AA25)</f>
        <v>0</v>
      </c>
    </row>
    <row r="26" spans="1:38" s="11" customFormat="1" ht="24" customHeight="1">
      <c r="A26" s="110"/>
      <c r="B26" s="111"/>
      <c r="C26" s="134"/>
      <c r="D26" s="119"/>
      <c r="E26" s="120"/>
      <c r="F26" s="119"/>
      <c r="G26" s="120"/>
      <c r="H26" s="119"/>
      <c r="I26" s="120"/>
      <c r="J26" s="119"/>
      <c r="K26" s="120"/>
      <c r="L26" s="119"/>
      <c r="M26" s="120"/>
      <c r="N26" s="119"/>
      <c r="O26" s="120"/>
      <c r="P26" s="119"/>
      <c r="Q26" s="120"/>
      <c r="R26" s="115"/>
      <c r="S26" s="116"/>
      <c r="T26" s="119"/>
      <c r="U26" s="120"/>
      <c r="V26" s="119"/>
      <c r="W26" s="120"/>
      <c r="X26" s="119"/>
      <c r="Y26" s="120"/>
      <c r="Z26" s="119"/>
      <c r="AA26" s="120"/>
      <c r="AB26" s="119"/>
      <c r="AC26" s="120"/>
      <c r="AD26" s="119"/>
      <c r="AE26" s="120"/>
      <c r="AF26" s="118"/>
      <c r="AG26" s="109"/>
      <c r="AH26" s="109"/>
      <c r="AI26" s="125"/>
      <c r="AJ26" s="114"/>
      <c r="AK26" s="128"/>
      <c r="AL26" s="125"/>
    </row>
    <row r="27" spans="1:38" s="12" customFormat="1" ht="11.25" customHeight="1">
      <c r="A27" s="110"/>
      <c r="B27" s="112"/>
      <c r="C27" s="131"/>
      <c r="D27" s="20"/>
      <c r="E27" s="19"/>
      <c r="F27" s="18"/>
      <c r="G27" s="17"/>
      <c r="H27" s="18"/>
      <c r="I27" s="17"/>
      <c r="J27" s="18"/>
      <c r="K27" s="17"/>
      <c r="L27" s="18"/>
      <c r="M27" s="17"/>
      <c r="N27" s="18"/>
      <c r="O27" s="17"/>
      <c r="P27" s="18"/>
      <c r="Q27" s="17"/>
      <c r="R27" s="18"/>
      <c r="S27" s="17"/>
      <c r="T27" s="14"/>
      <c r="U27" s="13"/>
      <c r="V27" s="18"/>
      <c r="W27" s="17"/>
      <c r="X27" s="18"/>
      <c r="Y27" s="17"/>
      <c r="Z27" s="18"/>
      <c r="AA27" s="17"/>
      <c r="AB27" s="18"/>
      <c r="AC27" s="17"/>
      <c r="AD27" s="18"/>
      <c r="AE27" s="17"/>
      <c r="AF27" s="117" t="str">
        <f>IF(C27="","",COUNTIF(D28:AA28,AF$10))</f>
        <v/>
      </c>
      <c r="AG27" s="108" t="str">
        <f>IF(C27="","",COUNTIF(D28:AA28,"&gt;=0"))</f>
        <v/>
      </c>
      <c r="AH27" s="108" t="e">
        <f>SUM(D28:S28,V28:AE28)+(概要設定!B6)*AF27</f>
        <v>#VALUE!</v>
      </c>
      <c r="AI27" s="113">
        <f>SUM(T12,T14,T16,T18,T20,T22,T24,T26,T30,T32,T34,T36,T38,)</f>
        <v>0</v>
      </c>
      <c r="AJ27" s="113" t="str">
        <f>IF(C27="","",AF27*100000000+AH27*10000-AI27)</f>
        <v/>
      </c>
      <c r="AK27" s="108" t="str">
        <f>IF(C27="","",RANK(AJ$11:AJ$34,AJ$11:AJ$34))</f>
        <v/>
      </c>
      <c r="AL27" s="113">
        <f>MAX(D27:AA27)</f>
        <v>0</v>
      </c>
    </row>
    <row r="28" spans="1:38" s="11" customFormat="1" ht="24" customHeight="1">
      <c r="A28" s="110"/>
      <c r="B28" s="112"/>
      <c r="C28" s="132"/>
      <c r="D28" s="119"/>
      <c r="E28" s="120"/>
      <c r="F28" s="119"/>
      <c r="G28" s="120"/>
      <c r="H28" s="119"/>
      <c r="I28" s="120"/>
      <c r="J28" s="119"/>
      <c r="K28" s="120"/>
      <c r="L28" s="119"/>
      <c r="M28" s="120"/>
      <c r="N28" s="119"/>
      <c r="O28" s="120"/>
      <c r="P28" s="129"/>
      <c r="Q28" s="130"/>
      <c r="R28" s="119"/>
      <c r="S28" s="120"/>
      <c r="T28" s="115"/>
      <c r="U28" s="116"/>
      <c r="V28" s="119"/>
      <c r="W28" s="120"/>
      <c r="X28" s="119"/>
      <c r="Y28" s="120"/>
      <c r="Z28" s="119"/>
      <c r="AA28" s="120"/>
      <c r="AB28" s="119"/>
      <c r="AC28" s="120"/>
      <c r="AD28" s="119"/>
      <c r="AE28" s="120"/>
      <c r="AF28" s="118"/>
      <c r="AG28" s="109"/>
      <c r="AH28" s="109"/>
      <c r="AI28" s="125"/>
      <c r="AJ28" s="114"/>
      <c r="AK28" s="128"/>
      <c r="AL28" s="125"/>
    </row>
    <row r="29" spans="1:38" s="12" customFormat="1" ht="11.25" customHeight="1">
      <c r="A29" s="110"/>
      <c r="B29" s="112"/>
      <c r="C29" s="131"/>
      <c r="D29" s="20"/>
      <c r="E29" s="19"/>
      <c r="F29" s="18"/>
      <c r="G29" s="17"/>
      <c r="H29" s="18"/>
      <c r="I29" s="17"/>
      <c r="J29" s="18"/>
      <c r="K29" s="17"/>
      <c r="L29" s="18"/>
      <c r="M29" s="17"/>
      <c r="N29" s="18"/>
      <c r="O29" s="17"/>
      <c r="P29" s="18"/>
      <c r="Q29" s="17"/>
      <c r="R29" s="18"/>
      <c r="S29" s="17"/>
      <c r="T29" s="18"/>
      <c r="U29" s="17"/>
      <c r="V29" s="14"/>
      <c r="W29" s="13"/>
      <c r="X29" s="18"/>
      <c r="Y29" s="17"/>
      <c r="Z29" s="18"/>
      <c r="AA29" s="17"/>
      <c r="AB29" s="18"/>
      <c r="AC29" s="17"/>
      <c r="AD29" s="18"/>
      <c r="AE29" s="17"/>
      <c r="AF29" s="117" t="str">
        <f>IF(C29="","",COUNTIF(D30:AA30,AF$10))</f>
        <v/>
      </c>
      <c r="AG29" s="108" t="str">
        <f>IF(C29="","",COUNTIF(D30:AA30,"&gt;=0"))</f>
        <v/>
      </c>
      <c r="AH29" s="108" t="e">
        <f>SUM(D30:U30,X30:AE30)+(概要設定!B6)*AF29</f>
        <v>#VALUE!</v>
      </c>
      <c r="AI29" s="113">
        <f>SUM(V12,V14,V16,V18,V20,V22,V24,V26,V28,V32,V34,V36,V38)</f>
        <v>0</v>
      </c>
      <c r="AJ29" s="113" t="str">
        <f>IF(C29="","",AF29*100000000+AH29*10000-AI29)</f>
        <v/>
      </c>
      <c r="AK29" s="108" t="str">
        <f>IF(C29="","",RANK(AJ$11:AJ$34,AJ$11:AJ$34))</f>
        <v/>
      </c>
      <c r="AL29" s="113">
        <f>MAX(D29:AA29)</f>
        <v>0</v>
      </c>
    </row>
    <row r="30" spans="1:38" s="11" customFormat="1" ht="24" customHeight="1">
      <c r="A30" s="110"/>
      <c r="B30" s="112"/>
      <c r="C30" s="132"/>
      <c r="D30" s="119"/>
      <c r="E30" s="120"/>
      <c r="F30" s="119"/>
      <c r="G30" s="120"/>
      <c r="H30" s="119"/>
      <c r="I30" s="120"/>
      <c r="J30" s="119"/>
      <c r="K30" s="120"/>
      <c r="L30" s="119"/>
      <c r="M30" s="120"/>
      <c r="N30" s="129"/>
      <c r="O30" s="130"/>
      <c r="P30" s="119"/>
      <c r="Q30" s="120"/>
      <c r="R30" s="119"/>
      <c r="S30" s="120"/>
      <c r="T30" s="119"/>
      <c r="U30" s="120"/>
      <c r="V30" s="115"/>
      <c r="W30" s="116"/>
      <c r="X30" s="119"/>
      <c r="Y30" s="120"/>
      <c r="Z30" s="119"/>
      <c r="AA30" s="120"/>
      <c r="AB30" s="119"/>
      <c r="AC30" s="120"/>
      <c r="AD30" s="119"/>
      <c r="AE30" s="120"/>
      <c r="AF30" s="118"/>
      <c r="AG30" s="109"/>
      <c r="AH30" s="109"/>
      <c r="AI30" s="125"/>
      <c r="AJ30" s="114"/>
      <c r="AK30" s="128"/>
      <c r="AL30" s="125"/>
    </row>
    <row r="31" spans="1:38" s="12" customFormat="1" ht="11.25" customHeight="1">
      <c r="A31" s="110"/>
      <c r="B31" s="112"/>
      <c r="C31" s="131"/>
      <c r="D31" s="20"/>
      <c r="E31" s="19"/>
      <c r="F31" s="18"/>
      <c r="G31" s="17"/>
      <c r="H31" s="18"/>
      <c r="I31" s="17"/>
      <c r="J31" s="18"/>
      <c r="K31" s="17"/>
      <c r="L31" s="18"/>
      <c r="M31" s="17"/>
      <c r="N31" s="18"/>
      <c r="O31" s="17"/>
      <c r="P31" s="18"/>
      <c r="Q31" s="17"/>
      <c r="R31" s="18"/>
      <c r="S31" s="17"/>
      <c r="T31" s="18"/>
      <c r="U31" s="17"/>
      <c r="V31" s="18"/>
      <c r="W31" s="17"/>
      <c r="X31" s="14"/>
      <c r="Y31" s="13"/>
      <c r="Z31" s="18"/>
      <c r="AA31" s="17"/>
      <c r="AB31" s="18"/>
      <c r="AC31" s="17"/>
      <c r="AD31" s="18"/>
      <c r="AE31" s="17"/>
      <c r="AF31" s="117" t="str">
        <f>IF(C31="","",COUNTIF(D32:AA32,AF$10))</f>
        <v/>
      </c>
      <c r="AG31" s="108" t="str">
        <f>IF(C31="","",COUNTIF(D32:AA32,"&gt;=0"))</f>
        <v/>
      </c>
      <c r="AH31" s="108" t="e">
        <f>SUM(D32:W32,Z32:AE32)+(概要設定!B6)*AF31</f>
        <v>#VALUE!</v>
      </c>
      <c r="AI31" s="113">
        <f>SUM(X12,X14,X16,X18,X20,X22,X24,X26,X28,X30,X34,X36,X38,)</f>
        <v>0</v>
      </c>
      <c r="AJ31" s="113" t="str">
        <f>IF(C31="","",AF31*100000000+AH31*10000-AI31)</f>
        <v/>
      </c>
      <c r="AK31" s="108" t="str">
        <f>IF(C31="","",RANK(AJ$11:AJ$34,AJ$11:AJ$34))</f>
        <v/>
      </c>
      <c r="AL31" s="113">
        <f>MAX(D31:AA31)</f>
        <v>0</v>
      </c>
    </row>
    <row r="32" spans="1:38" s="11" customFormat="1" ht="24" customHeight="1">
      <c r="A32" s="110"/>
      <c r="B32" s="112"/>
      <c r="C32" s="132"/>
      <c r="D32" s="119"/>
      <c r="E32" s="120"/>
      <c r="F32" s="119"/>
      <c r="G32" s="120"/>
      <c r="H32" s="119"/>
      <c r="I32" s="120"/>
      <c r="J32" s="119"/>
      <c r="K32" s="120"/>
      <c r="L32" s="119"/>
      <c r="M32" s="120"/>
      <c r="N32" s="119"/>
      <c r="O32" s="120"/>
      <c r="P32" s="119"/>
      <c r="Q32" s="120"/>
      <c r="R32" s="119"/>
      <c r="S32" s="120"/>
      <c r="T32" s="129"/>
      <c r="U32" s="130"/>
      <c r="V32" s="129"/>
      <c r="W32" s="130"/>
      <c r="X32" s="115"/>
      <c r="Y32" s="116"/>
      <c r="Z32" s="129"/>
      <c r="AA32" s="130"/>
      <c r="AB32" s="129"/>
      <c r="AC32" s="130"/>
      <c r="AD32" s="129"/>
      <c r="AE32" s="130"/>
      <c r="AF32" s="118"/>
      <c r="AG32" s="109"/>
      <c r="AH32" s="109"/>
      <c r="AI32" s="125"/>
      <c r="AJ32" s="114"/>
      <c r="AK32" s="128"/>
      <c r="AL32" s="125"/>
    </row>
    <row r="33" spans="1:38" s="12" customFormat="1" ht="11.25" customHeight="1">
      <c r="A33" s="110"/>
      <c r="B33" s="112"/>
      <c r="C33" s="131"/>
      <c r="D33" s="20"/>
      <c r="E33" s="19"/>
      <c r="F33" s="18"/>
      <c r="G33" s="17"/>
      <c r="H33" s="18"/>
      <c r="I33" s="17"/>
      <c r="J33" s="18"/>
      <c r="K33" s="17"/>
      <c r="L33" s="18"/>
      <c r="M33" s="17"/>
      <c r="N33" s="18"/>
      <c r="O33" s="17"/>
      <c r="P33" s="18"/>
      <c r="Q33" s="17"/>
      <c r="R33" s="18"/>
      <c r="S33" s="17"/>
      <c r="T33" s="16"/>
      <c r="U33" s="15"/>
      <c r="V33" s="16"/>
      <c r="W33" s="15"/>
      <c r="X33" s="16"/>
      <c r="Y33" s="15"/>
      <c r="Z33" s="14"/>
      <c r="AA33" s="13"/>
      <c r="AB33" s="18"/>
      <c r="AC33" s="17"/>
      <c r="AD33" s="18"/>
      <c r="AE33" s="17"/>
      <c r="AF33" s="117" t="str">
        <f>IF(C33="","",COUNTIF(D34:AA34,AF$10))</f>
        <v/>
      </c>
      <c r="AG33" s="108" t="str">
        <f>IF(C33="","",COUNTIF(D34:AA34,"&gt;=0"))</f>
        <v/>
      </c>
      <c r="AH33" s="108" t="e">
        <f>SUM(D34:Y34,AB34:AE34)+(概要設定!B6)*AF33</f>
        <v>#VALUE!</v>
      </c>
      <c r="AI33" s="113">
        <f>SUM(Z12,Z14,Z16,Z18,Z20,Z22,Z24,Z26,,Z28,Z30,Z32,Z36,Z38,)</f>
        <v>0</v>
      </c>
      <c r="AJ33" s="113" t="str">
        <f>IF(C33="","",AF33*100000000+AH33*10000-AI33)</f>
        <v/>
      </c>
      <c r="AK33" s="108" t="str">
        <f>IF(C33="","",RANK(AJ$11:AJ$34,AJ$11:AJ$34))</f>
        <v/>
      </c>
      <c r="AL33" s="113">
        <f>MAX(D33:AA33)</f>
        <v>0</v>
      </c>
    </row>
    <row r="34" spans="1:38" s="11" customFormat="1" ht="24" customHeight="1">
      <c r="A34" s="110"/>
      <c r="B34" s="112"/>
      <c r="C34" s="132"/>
      <c r="D34" s="119"/>
      <c r="E34" s="120"/>
      <c r="F34" s="119"/>
      <c r="G34" s="120"/>
      <c r="H34" s="119"/>
      <c r="I34" s="120"/>
      <c r="J34" s="119"/>
      <c r="K34" s="120"/>
      <c r="L34" s="119"/>
      <c r="M34" s="120"/>
      <c r="N34" s="119"/>
      <c r="O34" s="120"/>
      <c r="P34" s="119"/>
      <c r="Q34" s="120"/>
      <c r="R34" s="119"/>
      <c r="S34" s="120"/>
      <c r="T34" s="129"/>
      <c r="U34" s="130"/>
      <c r="V34" s="129"/>
      <c r="W34" s="130"/>
      <c r="X34" s="129"/>
      <c r="Y34" s="130"/>
      <c r="Z34" s="115"/>
      <c r="AA34" s="116"/>
      <c r="AB34" s="129"/>
      <c r="AC34" s="130"/>
      <c r="AD34" s="129"/>
      <c r="AE34" s="130"/>
      <c r="AF34" s="118"/>
      <c r="AG34" s="109"/>
      <c r="AH34" s="109"/>
      <c r="AI34" s="125"/>
      <c r="AJ34" s="114"/>
      <c r="AK34" s="128"/>
      <c r="AL34" s="125"/>
    </row>
    <row r="35" spans="1:38" s="12" customFormat="1" ht="11.25" customHeight="1">
      <c r="A35" s="110"/>
      <c r="B35" s="112"/>
      <c r="C35" s="131"/>
      <c r="D35" s="20"/>
      <c r="E35" s="19"/>
      <c r="F35" s="18"/>
      <c r="G35" s="17"/>
      <c r="H35" s="18"/>
      <c r="I35" s="17"/>
      <c r="J35" s="18"/>
      <c r="K35" s="17"/>
      <c r="L35" s="18"/>
      <c r="M35" s="17"/>
      <c r="N35" s="18"/>
      <c r="O35" s="17"/>
      <c r="P35" s="18"/>
      <c r="Q35" s="17"/>
      <c r="R35" s="18"/>
      <c r="S35" s="17"/>
      <c r="T35" s="16"/>
      <c r="U35" s="15"/>
      <c r="V35" s="16"/>
      <c r="W35" s="15"/>
      <c r="X35" s="16"/>
      <c r="Y35" s="15"/>
      <c r="Z35" s="16"/>
      <c r="AA35" s="15"/>
      <c r="AB35" s="14"/>
      <c r="AC35" s="13"/>
      <c r="AD35" s="18"/>
      <c r="AE35" s="17"/>
      <c r="AF35" s="117" t="str">
        <f>IF(C35="","",COUNTIF(D36:AA36,AF$10))</f>
        <v/>
      </c>
      <c r="AG35" s="108" t="str">
        <f>IF(C35="","",COUNTIF(D36:AA36,"&gt;=0"))</f>
        <v/>
      </c>
      <c r="AH35" s="108" t="e">
        <f>SUM(D36:AA36,AD36)+(概要設定!B6)*AF35</f>
        <v>#VALUE!</v>
      </c>
      <c r="AI35" s="113">
        <f>SUM(AB12,AB14,AB16,AB18,AB20,AB22,AB24,AB26,AB28,AB30,AB32,AB34,AB38,)</f>
        <v>0</v>
      </c>
      <c r="AJ35" s="113" t="str">
        <f>IF(C35="","",AF35*100000000+AH35*10000-AI35)</f>
        <v/>
      </c>
      <c r="AK35" s="108" t="str">
        <f>IF(C35="","",RANK(AJ$11:AJ$34,AJ$11:AJ$34))</f>
        <v/>
      </c>
      <c r="AL35" s="113">
        <f>MAX(D35:AA35)</f>
        <v>0</v>
      </c>
    </row>
    <row r="36" spans="1:38" s="11" customFormat="1" ht="24" customHeight="1">
      <c r="A36" s="110"/>
      <c r="B36" s="112"/>
      <c r="C36" s="132"/>
      <c r="D36" s="119"/>
      <c r="E36" s="120"/>
      <c r="F36" s="119"/>
      <c r="G36" s="120"/>
      <c r="H36" s="119"/>
      <c r="I36" s="120"/>
      <c r="J36" s="119"/>
      <c r="K36" s="120"/>
      <c r="L36" s="119"/>
      <c r="M36" s="120"/>
      <c r="N36" s="119"/>
      <c r="O36" s="120"/>
      <c r="P36" s="119"/>
      <c r="Q36" s="120"/>
      <c r="R36" s="119"/>
      <c r="S36" s="120"/>
      <c r="T36" s="129"/>
      <c r="U36" s="130"/>
      <c r="V36" s="129"/>
      <c r="W36" s="130"/>
      <c r="X36" s="129"/>
      <c r="Y36" s="130"/>
      <c r="Z36" s="129"/>
      <c r="AA36" s="130"/>
      <c r="AB36" s="115"/>
      <c r="AC36" s="116"/>
      <c r="AD36" s="119"/>
      <c r="AE36" s="120"/>
      <c r="AF36" s="118"/>
      <c r="AG36" s="109"/>
      <c r="AH36" s="109"/>
      <c r="AI36" s="125"/>
      <c r="AJ36" s="114"/>
      <c r="AK36" s="128"/>
      <c r="AL36" s="125"/>
    </row>
    <row r="37" spans="1:38" s="12" customFormat="1" ht="11.25" customHeight="1">
      <c r="A37" s="110"/>
      <c r="B37" s="112"/>
      <c r="C37" s="131"/>
      <c r="D37" s="20"/>
      <c r="E37" s="19"/>
      <c r="F37" s="18"/>
      <c r="G37" s="17"/>
      <c r="H37" s="18"/>
      <c r="I37" s="17"/>
      <c r="J37" s="18"/>
      <c r="K37" s="17"/>
      <c r="L37" s="18"/>
      <c r="M37" s="17"/>
      <c r="N37" s="18"/>
      <c r="O37" s="17"/>
      <c r="P37" s="18"/>
      <c r="Q37" s="17"/>
      <c r="R37" s="18"/>
      <c r="S37" s="17"/>
      <c r="T37" s="16"/>
      <c r="U37" s="15"/>
      <c r="V37" s="16"/>
      <c r="W37" s="15"/>
      <c r="X37" s="16"/>
      <c r="Y37" s="15"/>
      <c r="Z37" s="16"/>
      <c r="AA37" s="15"/>
      <c r="AB37" s="16"/>
      <c r="AC37" s="15"/>
      <c r="AD37" s="14"/>
      <c r="AE37" s="13"/>
      <c r="AF37" s="117" t="str">
        <f>IF(C37="","",COUNTIF(D38:AA38,AF$10))</f>
        <v/>
      </c>
      <c r="AG37" s="108" t="str">
        <f>IF(C37="","",COUNTIF(D38:AA38,"&gt;=0"))</f>
        <v/>
      </c>
      <c r="AH37" s="108" t="e">
        <f>SUM(D38:AC38)+(概要設定!B6)*AF37</f>
        <v>#VALUE!</v>
      </c>
      <c r="AI37" s="113">
        <f>SUM(AD12,AD14,AD16,AD18,AD20,AD22,AD24,AD26,AD28,AD30,AD32,AD34,AD36,)</f>
        <v>0</v>
      </c>
      <c r="AJ37" s="113" t="str">
        <f>IF(C37="","",AF37*100000000+#REF!*10000-AI37)</f>
        <v/>
      </c>
      <c r="AK37" s="108" t="str">
        <f>IF(C37="","",RANK(AJ$11:AJ$34,AJ$11:AJ$34))</f>
        <v/>
      </c>
      <c r="AL37" s="113">
        <f>MAX(D37:AA37)</f>
        <v>0</v>
      </c>
    </row>
    <row r="38" spans="1:38" s="11" customFormat="1" ht="24" customHeight="1">
      <c r="A38" s="110"/>
      <c r="B38" s="112"/>
      <c r="C38" s="132"/>
      <c r="D38" s="119"/>
      <c r="E38" s="120"/>
      <c r="F38" s="119"/>
      <c r="G38" s="120"/>
      <c r="H38" s="119"/>
      <c r="I38" s="120"/>
      <c r="J38" s="119"/>
      <c r="K38" s="120"/>
      <c r="L38" s="119"/>
      <c r="M38" s="120"/>
      <c r="N38" s="119"/>
      <c r="O38" s="120"/>
      <c r="P38" s="119"/>
      <c r="Q38" s="120"/>
      <c r="R38" s="119"/>
      <c r="S38" s="120"/>
      <c r="T38" s="129"/>
      <c r="U38" s="130"/>
      <c r="V38" s="129"/>
      <c r="W38" s="130"/>
      <c r="X38" s="129"/>
      <c r="Y38" s="130"/>
      <c r="Z38" s="129"/>
      <c r="AA38" s="130"/>
      <c r="AB38" s="129"/>
      <c r="AC38" s="130"/>
      <c r="AD38" s="115"/>
      <c r="AE38" s="116"/>
      <c r="AF38" s="118"/>
      <c r="AG38" s="109"/>
      <c r="AH38" s="109"/>
      <c r="AI38" s="125"/>
      <c r="AJ38" s="114"/>
      <c r="AK38" s="128"/>
      <c r="AL38" s="125"/>
    </row>
    <row r="39" spans="1:38" s="10" customFormat="1" ht="18.75">
      <c r="C39" s="8"/>
      <c r="D39" s="7"/>
      <c r="E39" s="7"/>
      <c r="F39" s="7"/>
      <c r="G39" s="7"/>
      <c r="H39" s="7"/>
      <c r="I39" s="7"/>
      <c r="J39" s="7"/>
      <c r="K39" s="7"/>
      <c r="L39" s="7"/>
      <c r="M39" s="7"/>
      <c r="N39" s="7"/>
      <c r="O39" s="7"/>
      <c r="P39" s="7"/>
      <c r="Q39" s="7"/>
      <c r="R39" s="7"/>
      <c r="S39" s="7"/>
    </row>
    <row r="40" spans="1:38" s="10" customFormat="1" ht="18.75">
      <c r="C40" s="8"/>
      <c r="D40" s="7"/>
      <c r="E40" s="7"/>
      <c r="F40" s="7"/>
      <c r="G40" s="7"/>
      <c r="H40" s="7"/>
      <c r="I40" s="7"/>
      <c r="J40" s="7"/>
      <c r="K40" s="7"/>
      <c r="L40" s="7"/>
      <c r="M40" s="7"/>
      <c r="N40" s="7"/>
      <c r="O40" s="7"/>
      <c r="P40" s="7"/>
      <c r="Q40" s="7"/>
      <c r="R40" s="7"/>
      <c r="S40" s="7"/>
    </row>
    <row r="41" spans="1:38" s="10" customFormat="1" ht="18.75">
      <c r="C41" s="8"/>
      <c r="D41" s="7"/>
      <c r="E41" s="7"/>
      <c r="F41" s="7"/>
      <c r="G41" s="7"/>
      <c r="H41" s="7"/>
      <c r="I41" s="7"/>
      <c r="J41" s="7"/>
      <c r="K41" s="7"/>
      <c r="L41" s="7"/>
      <c r="M41" s="7"/>
      <c r="N41" s="7"/>
      <c r="O41" s="7"/>
      <c r="P41" s="7"/>
      <c r="Q41" s="7"/>
      <c r="R41" s="7"/>
      <c r="S41" s="7"/>
    </row>
    <row r="42" spans="1:38" s="10" customFormat="1" ht="18.75">
      <c r="C42" s="8"/>
      <c r="D42" s="7"/>
      <c r="E42" s="7"/>
      <c r="F42" s="7"/>
      <c r="G42" s="7"/>
      <c r="H42" s="7"/>
      <c r="I42" s="7"/>
      <c r="J42" s="7"/>
      <c r="K42" s="7"/>
      <c r="L42" s="7"/>
      <c r="M42" s="7"/>
      <c r="N42" s="7"/>
      <c r="O42" s="7"/>
      <c r="P42" s="7"/>
      <c r="Q42" s="7"/>
      <c r="R42" s="7"/>
      <c r="S42" s="7"/>
    </row>
    <row r="43" spans="1:38" s="10" customFormat="1" ht="18.75">
      <c r="C43" s="8"/>
      <c r="D43" s="7"/>
      <c r="E43" s="7"/>
      <c r="F43" s="7"/>
      <c r="G43" s="7"/>
      <c r="H43" s="7"/>
      <c r="I43" s="7"/>
      <c r="J43" s="7"/>
      <c r="K43" s="7"/>
      <c r="L43" s="7"/>
      <c r="M43" s="7"/>
      <c r="N43" s="7"/>
      <c r="O43" s="7"/>
      <c r="P43" s="7"/>
      <c r="Q43" s="7"/>
      <c r="R43" s="7"/>
      <c r="S43" s="7"/>
    </row>
    <row r="44" spans="1:38" s="10" customFormat="1" ht="18.75">
      <c r="C44" s="8"/>
      <c r="D44" s="7"/>
      <c r="E44" s="7"/>
      <c r="F44" s="7"/>
      <c r="G44" s="7"/>
      <c r="H44" s="7"/>
      <c r="I44" s="7"/>
      <c r="J44" s="7"/>
      <c r="K44" s="7"/>
      <c r="L44" s="7"/>
      <c r="M44" s="7"/>
      <c r="N44" s="7"/>
      <c r="O44" s="7"/>
      <c r="P44" s="7"/>
      <c r="Q44" s="7"/>
      <c r="R44" s="7"/>
      <c r="S44" s="7"/>
    </row>
    <row r="45" spans="1:38" s="10" customFormat="1" ht="18.75">
      <c r="C45" s="8"/>
      <c r="D45" s="7"/>
      <c r="E45" s="7"/>
      <c r="F45" s="7"/>
      <c r="G45" s="7"/>
      <c r="H45" s="7"/>
      <c r="I45" s="7"/>
      <c r="J45" s="7"/>
      <c r="K45" s="7"/>
      <c r="L45" s="7"/>
      <c r="M45" s="7"/>
      <c r="N45" s="7"/>
      <c r="O45" s="7"/>
      <c r="P45" s="7"/>
      <c r="Q45" s="7"/>
      <c r="R45" s="7"/>
      <c r="S45" s="7"/>
    </row>
    <row r="46" spans="1:38" s="10" customFormat="1" ht="18.75">
      <c r="C46" s="8"/>
      <c r="D46" s="7"/>
      <c r="E46" s="7"/>
      <c r="F46" s="7"/>
      <c r="G46" s="7"/>
      <c r="H46" s="7"/>
      <c r="I46" s="7"/>
      <c r="J46" s="7"/>
      <c r="K46" s="7"/>
      <c r="L46" s="7"/>
      <c r="M46" s="7"/>
      <c r="N46" s="7"/>
      <c r="O46" s="7"/>
      <c r="P46" s="7"/>
      <c r="Q46" s="7"/>
      <c r="R46" s="7"/>
      <c r="S46" s="7"/>
    </row>
    <row r="47" spans="1:38" s="10" customFormat="1" ht="18.75">
      <c r="C47" s="8"/>
      <c r="D47" s="7"/>
      <c r="E47" s="7"/>
      <c r="F47" s="7"/>
      <c r="G47" s="7"/>
      <c r="H47" s="7"/>
      <c r="I47" s="7"/>
      <c r="J47" s="7"/>
      <c r="K47" s="7"/>
      <c r="L47" s="7"/>
      <c r="M47" s="7"/>
      <c r="N47" s="7"/>
      <c r="O47" s="7"/>
      <c r="P47" s="7"/>
      <c r="Q47" s="7"/>
      <c r="R47" s="7"/>
      <c r="S47" s="7"/>
    </row>
    <row r="48" spans="1:38" s="10" customFormat="1" ht="18.75">
      <c r="C48" s="8"/>
      <c r="D48" s="7"/>
      <c r="E48" s="7"/>
      <c r="F48" s="7"/>
      <c r="G48" s="7"/>
      <c r="H48" s="7"/>
      <c r="I48" s="7"/>
      <c r="J48" s="7"/>
      <c r="K48" s="7"/>
      <c r="L48" s="7"/>
      <c r="M48" s="7"/>
      <c r="N48" s="7"/>
      <c r="O48" s="7"/>
      <c r="P48" s="7"/>
      <c r="Q48" s="7"/>
      <c r="R48" s="7"/>
      <c r="S48" s="7"/>
    </row>
    <row r="49" spans="3:19" s="10" customFormat="1" ht="18.75">
      <c r="C49" s="8"/>
      <c r="D49" s="7"/>
      <c r="E49" s="7"/>
      <c r="F49" s="7"/>
      <c r="G49" s="7"/>
      <c r="H49" s="7"/>
      <c r="I49" s="7"/>
      <c r="J49" s="7"/>
      <c r="K49" s="7"/>
      <c r="L49" s="7"/>
      <c r="M49" s="7"/>
      <c r="N49" s="7"/>
      <c r="O49" s="7"/>
      <c r="P49" s="7"/>
      <c r="Q49" s="7"/>
      <c r="R49" s="7"/>
      <c r="S49" s="7"/>
    </row>
    <row r="50" spans="3:19" s="10" customFormat="1" ht="18.75">
      <c r="C50" s="8"/>
      <c r="D50" s="7"/>
      <c r="E50" s="7"/>
      <c r="F50" s="7"/>
      <c r="G50" s="7"/>
      <c r="H50" s="7"/>
      <c r="I50" s="7"/>
      <c r="J50" s="7"/>
      <c r="K50" s="7"/>
      <c r="L50" s="7"/>
      <c r="M50" s="7"/>
      <c r="N50" s="7"/>
      <c r="O50" s="7"/>
      <c r="P50" s="7"/>
      <c r="Q50" s="7"/>
      <c r="R50" s="7"/>
      <c r="S50" s="7"/>
    </row>
    <row r="51" spans="3:19" s="10" customFormat="1" ht="18.75">
      <c r="C51" s="8"/>
      <c r="D51" s="7"/>
      <c r="E51" s="7"/>
      <c r="F51" s="7"/>
      <c r="G51" s="7"/>
      <c r="H51" s="7"/>
      <c r="I51" s="7"/>
      <c r="J51" s="7"/>
      <c r="K51" s="7"/>
      <c r="L51" s="7"/>
      <c r="M51" s="7"/>
      <c r="N51" s="7"/>
      <c r="O51" s="7"/>
      <c r="P51" s="7"/>
      <c r="Q51" s="7"/>
      <c r="R51" s="7"/>
      <c r="S51" s="7"/>
    </row>
    <row r="52" spans="3:19" s="10" customFormat="1" ht="18.75">
      <c r="C52" s="8"/>
      <c r="D52" s="7"/>
      <c r="E52" s="7"/>
      <c r="F52" s="7"/>
      <c r="G52" s="7"/>
      <c r="H52" s="7"/>
      <c r="I52" s="7"/>
      <c r="J52" s="7"/>
      <c r="K52" s="7"/>
      <c r="L52" s="7"/>
      <c r="M52" s="7"/>
      <c r="N52" s="7"/>
      <c r="O52" s="7"/>
      <c r="P52" s="7"/>
      <c r="Q52" s="7"/>
      <c r="R52" s="7"/>
      <c r="S52" s="7"/>
    </row>
    <row r="53" spans="3:19" s="10" customFormat="1" ht="18.75">
      <c r="C53" s="8"/>
      <c r="D53" s="7"/>
      <c r="E53" s="7"/>
      <c r="F53" s="7"/>
      <c r="G53" s="7"/>
      <c r="H53" s="7"/>
      <c r="I53" s="7"/>
      <c r="J53" s="7"/>
      <c r="K53" s="7"/>
      <c r="L53" s="7"/>
      <c r="M53" s="7"/>
      <c r="N53" s="7"/>
      <c r="O53" s="7"/>
      <c r="P53" s="7"/>
      <c r="Q53" s="7"/>
      <c r="R53" s="7"/>
      <c r="S53" s="7"/>
    </row>
    <row r="54" spans="3:19" s="10" customFormat="1" ht="18.75">
      <c r="C54" s="8"/>
      <c r="D54" s="7"/>
      <c r="E54" s="7"/>
      <c r="F54" s="7"/>
      <c r="G54" s="7"/>
      <c r="H54" s="7"/>
      <c r="I54" s="7"/>
      <c r="J54" s="7"/>
      <c r="K54" s="7"/>
      <c r="L54" s="7"/>
      <c r="M54" s="7"/>
      <c r="N54" s="7"/>
      <c r="O54" s="7"/>
      <c r="P54" s="7"/>
      <c r="Q54" s="7"/>
      <c r="R54" s="7"/>
      <c r="S54" s="7"/>
    </row>
    <row r="55" spans="3:19" s="10" customFormat="1" ht="18.75">
      <c r="C55" s="8"/>
      <c r="D55" s="7"/>
      <c r="E55" s="7"/>
      <c r="F55" s="7"/>
      <c r="G55" s="7"/>
      <c r="H55" s="7"/>
      <c r="I55" s="7"/>
      <c r="J55" s="7"/>
      <c r="K55" s="7"/>
      <c r="L55" s="7"/>
      <c r="M55" s="7"/>
      <c r="N55" s="7"/>
      <c r="O55" s="7"/>
      <c r="P55" s="7"/>
      <c r="Q55" s="7"/>
      <c r="R55" s="7"/>
      <c r="S55" s="7"/>
    </row>
    <row r="56" spans="3:19" s="10" customFormat="1" ht="18.75">
      <c r="C56" s="8"/>
      <c r="D56" s="7"/>
      <c r="E56" s="7"/>
      <c r="F56" s="7"/>
      <c r="G56" s="7"/>
      <c r="H56" s="7"/>
      <c r="I56" s="7"/>
      <c r="J56" s="7"/>
      <c r="K56" s="7"/>
      <c r="L56" s="7"/>
      <c r="M56" s="7"/>
      <c r="N56" s="7"/>
      <c r="O56" s="7"/>
      <c r="P56" s="7"/>
      <c r="Q56" s="7"/>
      <c r="R56" s="7"/>
      <c r="S56" s="7"/>
    </row>
    <row r="57" spans="3:19" s="10" customFormat="1" ht="18.75">
      <c r="C57" s="8"/>
      <c r="D57" s="7"/>
      <c r="E57" s="7"/>
      <c r="F57" s="7"/>
      <c r="G57" s="7"/>
      <c r="H57" s="7"/>
      <c r="I57" s="7"/>
      <c r="J57" s="7"/>
      <c r="K57" s="7"/>
      <c r="L57" s="7"/>
      <c r="M57" s="7"/>
      <c r="N57" s="7"/>
      <c r="O57" s="7"/>
      <c r="P57" s="7"/>
      <c r="Q57" s="7"/>
      <c r="R57" s="7"/>
      <c r="S57" s="7"/>
    </row>
    <row r="91" s="7" customFormat="1" ht="19.5" customHeight="1"/>
    <row r="117" s="7" customFormat="1" ht="19.5" customHeight="1"/>
    <row r="118" s="7" customFormat="1" ht="19.5" customHeight="1"/>
    <row r="119" s="7" customFormat="1" ht="19.5" customHeight="1"/>
    <row r="120" s="7" customFormat="1" ht="19.5" customHeight="1"/>
    <row r="121" s="7" customFormat="1" ht="19.5" customHeight="1"/>
    <row r="122" s="7" customFormat="1" ht="19.5" customHeight="1"/>
    <row r="123" s="7" customFormat="1" ht="19.5" customHeight="1"/>
    <row r="124" s="7" customFormat="1" ht="19.5" customHeight="1"/>
    <row r="125" s="7" customFormat="1" ht="19.5" customHeight="1"/>
    <row r="126" s="7" customFormat="1" ht="19.5" customHeight="1"/>
    <row r="127" s="7" customFormat="1" ht="19.5" customHeight="1"/>
    <row r="128" s="7" customFormat="1" ht="19.5" customHeight="1"/>
    <row r="129" s="7" customFormat="1" ht="19.5" customHeight="1"/>
    <row r="130" s="7" customFormat="1" ht="19.5" customHeight="1"/>
    <row r="131" s="7" customFormat="1" ht="19.5" customHeight="1"/>
    <row r="132" s="7" customFormat="1" ht="19.5" customHeight="1"/>
    <row r="133" s="7" customFormat="1" ht="19.5" customHeight="1"/>
    <row r="134" s="7" customFormat="1" ht="19.5" customHeight="1"/>
    <row r="135" s="7" customFormat="1" ht="19.5" customHeight="1"/>
    <row r="136" s="7" customFormat="1" ht="19.5" customHeight="1"/>
    <row r="137" s="7" customFormat="1" ht="19.5" customHeight="1"/>
    <row r="138" s="7" customFormat="1" ht="19.5" customHeight="1"/>
    <row r="139" s="7" customFormat="1" ht="19.5" customHeight="1"/>
    <row r="140" s="7" customFormat="1" ht="19.5" customHeight="1"/>
    <row r="141" s="7" customFormat="1" ht="19.5" customHeight="1"/>
    <row r="142" s="7" customFormat="1" ht="19.5" customHeight="1"/>
    <row r="143" s="7" customFormat="1" ht="19.5" customHeight="1"/>
    <row r="144" s="7" customFormat="1" ht="19.5" customHeight="1"/>
    <row r="145" s="7" customFormat="1" ht="19.5" customHeight="1"/>
    <row r="146" s="7" customFormat="1" ht="19.5" customHeight="1"/>
    <row r="147" s="7" customFormat="1" ht="19.5" customHeight="1"/>
    <row r="148" s="7" customFormat="1" ht="19.5" customHeight="1"/>
    <row r="149" s="7" customFormat="1" ht="19.5" customHeight="1"/>
    <row r="150" s="7" customFormat="1" ht="19.5" customHeight="1"/>
    <row r="151" s="7" customFormat="1" ht="19.5" customHeight="1"/>
    <row r="152" s="7" customFormat="1" ht="19.5" customHeight="1"/>
    <row r="153" s="7" customFormat="1" ht="19.5" customHeight="1"/>
    <row r="154" s="7" customFormat="1" ht="19.5" customHeight="1"/>
    <row r="155" s="7" customFormat="1" ht="19.5" customHeight="1"/>
    <row r="156" s="7" customFormat="1" ht="19.5" customHeight="1"/>
    <row r="157" s="7" customFormat="1" ht="19.5" customHeight="1"/>
    <row r="158" s="7" customFormat="1" ht="19.5" customHeight="1"/>
    <row r="159" s="7" customFormat="1" ht="19.5" customHeight="1"/>
    <row r="160" s="7" customFormat="1" ht="19.5" customHeight="1"/>
    <row r="161" s="7" customFormat="1" ht="19.5" customHeight="1"/>
    <row r="162" s="7" customFormat="1" ht="19.5" customHeight="1"/>
    <row r="163" s="7" customFormat="1" ht="19.5" customHeight="1"/>
    <row r="164" s="7" customFormat="1" ht="19.5" customHeight="1"/>
    <row r="165" s="7" customFormat="1" ht="19.5" customHeight="1"/>
    <row r="166" s="7" customFormat="1" ht="19.5" customHeight="1"/>
    <row r="167" s="7" customFormat="1" ht="19.5" customHeight="1"/>
    <row r="168" s="7" customFormat="1" ht="19.5" customHeight="1"/>
    <row r="169" s="7" customFormat="1" ht="19.5" customHeight="1"/>
    <row r="170" s="7" customFormat="1" ht="19.5" customHeight="1"/>
    <row r="171" s="7" customFormat="1" ht="19.5" customHeight="1"/>
    <row r="172" s="7" customFormat="1" ht="19.5" customHeight="1"/>
    <row r="173" s="7" customFormat="1" ht="19.5" customHeight="1"/>
    <row r="174" s="7" customFormat="1" ht="19.5" customHeight="1"/>
    <row r="175" s="7" customFormat="1" ht="19.5" customHeight="1"/>
    <row r="176" s="7" customFormat="1" ht="19.5" customHeight="1"/>
    <row r="177" s="7" customFormat="1" ht="19.5" customHeight="1"/>
    <row r="178" s="7" customFormat="1" ht="19.5" customHeight="1"/>
    <row r="179" s="7" customFormat="1" ht="19.5" customHeight="1"/>
    <row r="180" s="7" customFormat="1" ht="19.5" customHeight="1"/>
    <row r="181" s="7" customFormat="1" ht="19.5" customHeight="1"/>
    <row r="182" s="7" customFormat="1" ht="19.5" customHeight="1"/>
    <row r="183" s="7" customFormat="1" ht="19.5" customHeight="1"/>
    <row r="184" s="7" customFormat="1" ht="19.5" customHeight="1"/>
    <row r="185" s="7" customFormat="1" ht="19.5" customHeight="1"/>
    <row r="186" s="7" customFormat="1" ht="19.5" customHeight="1"/>
    <row r="187" s="7" customFormat="1" ht="19.5" customHeight="1"/>
    <row r="188" s="7" customFormat="1" ht="19.5" customHeight="1"/>
    <row r="189" s="7" customFormat="1" ht="19.5" customHeight="1"/>
    <row r="190" s="7" customFormat="1" ht="19.5" customHeight="1"/>
    <row r="191" s="7" customFormat="1" ht="19.5" customHeight="1"/>
    <row r="192" s="7" customFormat="1" ht="19.5" customHeight="1"/>
    <row r="193" s="7" customFormat="1" ht="19.5" customHeight="1"/>
    <row r="194" s="7" customFormat="1" ht="19.5" customHeight="1"/>
    <row r="195" s="7" customFormat="1" ht="19.5" customHeight="1"/>
    <row r="196" s="7" customFormat="1" ht="19.5" customHeight="1"/>
    <row r="197" s="7" customFormat="1" ht="19.5" customHeight="1"/>
    <row r="198" s="7" customFormat="1" ht="19.5" customHeight="1"/>
    <row r="199" s="7" customFormat="1" ht="19.5" customHeight="1"/>
    <row r="200" s="7" customFormat="1" ht="19.5" customHeight="1"/>
    <row r="201" s="7" customFormat="1" ht="19.5" customHeight="1"/>
    <row r="202" s="7" customFormat="1" ht="19.5" customHeight="1"/>
    <row r="203" s="7" customFormat="1" ht="19.5" customHeight="1"/>
    <row r="204" s="7" customFormat="1" ht="19.5" customHeight="1"/>
    <row r="205" s="7" customFormat="1" ht="19.5" customHeight="1"/>
    <row r="206" s="7" customFormat="1" ht="19.5" customHeight="1"/>
    <row r="207" s="7" customFormat="1" ht="19.5" customHeight="1"/>
    <row r="208" s="7" customFormat="1" ht="19.5" customHeight="1"/>
    <row r="209" s="7" customFormat="1" ht="19.5" customHeight="1"/>
    <row r="210" s="7" customFormat="1" ht="19.5" customHeight="1"/>
    <row r="211" s="7" customFormat="1" ht="19.5" customHeight="1"/>
    <row r="255" spans="21:21" s="7" customFormat="1">
      <c r="U255" s="9"/>
    </row>
  </sheetData>
  <mergeCells count="340">
    <mergeCell ref="AL35:AL36"/>
    <mergeCell ref="AB36:AC36"/>
    <mergeCell ref="AF37:AF38"/>
    <mergeCell ref="AG37:AG38"/>
    <mergeCell ref="AI37:AI38"/>
    <mergeCell ref="AK37:AK38"/>
    <mergeCell ref="AL37:AL38"/>
    <mergeCell ref="AD12:AE12"/>
    <mergeCell ref="AD14:AE14"/>
    <mergeCell ref="AD16:AE16"/>
    <mergeCell ref="AD18:AE18"/>
    <mergeCell ref="AB24:AC24"/>
    <mergeCell ref="AB12:AC12"/>
    <mergeCell ref="AB22:AC22"/>
    <mergeCell ref="AB34:AC34"/>
    <mergeCell ref="AD34:AE34"/>
    <mergeCell ref="AD20:AE20"/>
    <mergeCell ref="AD22:AE22"/>
    <mergeCell ref="AD24:AE24"/>
    <mergeCell ref="AB26:AC26"/>
    <mergeCell ref="AB28:AC28"/>
    <mergeCell ref="AB30:AC30"/>
    <mergeCell ref="AB20:AC20"/>
    <mergeCell ref="AD32:AE32"/>
    <mergeCell ref="A37:A38"/>
    <mergeCell ref="B37:B38"/>
    <mergeCell ref="AB32:AC32"/>
    <mergeCell ref="AB14:AC14"/>
    <mergeCell ref="AB16:AC16"/>
    <mergeCell ref="AB18:AC18"/>
    <mergeCell ref="C37:C38"/>
    <mergeCell ref="D38:E38"/>
    <mergeCell ref="F38:G38"/>
    <mergeCell ref="Z38:AA38"/>
    <mergeCell ref="AB38:AC38"/>
    <mergeCell ref="F22:G22"/>
    <mergeCell ref="H18:I18"/>
    <mergeCell ref="Z24:AA24"/>
    <mergeCell ref="V24:W24"/>
    <mergeCell ref="X26:Y26"/>
    <mergeCell ref="P28:Q28"/>
    <mergeCell ref="R28:S28"/>
    <mergeCell ref="Z14:AA14"/>
    <mergeCell ref="P16:Q16"/>
    <mergeCell ref="R20:S20"/>
    <mergeCell ref="V20:W20"/>
    <mergeCell ref="V22:W22"/>
    <mergeCell ref="X20:Y20"/>
    <mergeCell ref="AK35:AK36"/>
    <mergeCell ref="R36:S36"/>
    <mergeCell ref="T36:U36"/>
    <mergeCell ref="C35:C36"/>
    <mergeCell ref="N36:O36"/>
    <mergeCell ref="AJ37:AJ38"/>
    <mergeCell ref="V38:W38"/>
    <mergeCell ref="X38:Y38"/>
    <mergeCell ref="AF35:AF36"/>
    <mergeCell ref="AG35:AG36"/>
    <mergeCell ref="D36:E36"/>
    <mergeCell ref="F36:G36"/>
    <mergeCell ref="H36:I36"/>
    <mergeCell ref="N38:O38"/>
    <mergeCell ref="P38:Q38"/>
    <mergeCell ref="R38:S38"/>
    <mergeCell ref="H38:I38"/>
    <mergeCell ref="J38:K38"/>
    <mergeCell ref="L38:M38"/>
    <mergeCell ref="T38:U38"/>
    <mergeCell ref="AD38:AE38"/>
    <mergeCell ref="AJ33:AJ34"/>
    <mergeCell ref="AJ31:AJ32"/>
    <mergeCell ref="AJ29:AJ30"/>
    <mergeCell ref="AJ27:AJ28"/>
    <mergeCell ref="AJ15:AJ16"/>
    <mergeCell ref="A35:A36"/>
    <mergeCell ref="B35:B36"/>
    <mergeCell ref="V36:W36"/>
    <mergeCell ref="X36:Y36"/>
    <mergeCell ref="Z36:AA36"/>
    <mergeCell ref="AD36:AE36"/>
    <mergeCell ref="P36:Q36"/>
    <mergeCell ref="J36:K36"/>
    <mergeCell ref="L36:M36"/>
    <mergeCell ref="AI35:AI36"/>
    <mergeCell ref="AJ35:AJ36"/>
    <mergeCell ref="Z34:AA34"/>
    <mergeCell ref="Z28:AA28"/>
    <mergeCell ref="Z32:AA32"/>
    <mergeCell ref="D18:E18"/>
    <mergeCell ref="F24:G24"/>
    <mergeCell ref="F14:G14"/>
    <mergeCell ref="H16:I16"/>
    <mergeCell ref="J18:K18"/>
    <mergeCell ref="H14:I14"/>
    <mergeCell ref="F28:G28"/>
    <mergeCell ref="H28:I28"/>
    <mergeCell ref="F30:G30"/>
    <mergeCell ref="H30:I30"/>
    <mergeCell ref="L32:M32"/>
    <mergeCell ref="F32:G32"/>
    <mergeCell ref="H32:I32"/>
    <mergeCell ref="J32:K32"/>
    <mergeCell ref="F16:G16"/>
    <mergeCell ref="J16:K16"/>
    <mergeCell ref="L16:M16"/>
    <mergeCell ref="J24:K24"/>
    <mergeCell ref="L24:M24"/>
    <mergeCell ref="L18:M18"/>
    <mergeCell ref="F18:G18"/>
    <mergeCell ref="H24:I24"/>
    <mergeCell ref="H22:I22"/>
    <mergeCell ref="J14:K14"/>
    <mergeCell ref="L14:M14"/>
    <mergeCell ref="N14:O14"/>
    <mergeCell ref="R14:S14"/>
    <mergeCell ref="N20:O20"/>
    <mergeCell ref="L20:M20"/>
    <mergeCell ref="V14:W14"/>
    <mergeCell ref="L34:M34"/>
    <mergeCell ref="N34:O34"/>
    <mergeCell ref="P34:Q34"/>
    <mergeCell ref="R34:S34"/>
    <mergeCell ref="P32:Q32"/>
    <mergeCell ref="R32:S32"/>
    <mergeCell ref="L26:M26"/>
    <mergeCell ref="P22:Q22"/>
    <mergeCell ref="R22:S22"/>
    <mergeCell ref="R26:S26"/>
    <mergeCell ref="N32:O32"/>
    <mergeCell ref="N28:O28"/>
    <mergeCell ref="N16:O16"/>
    <mergeCell ref="V32:W32"/>
    <mergeCell ref="V28:W28"/>
    <mergeCell ref="V26:W26"/>
    <mergeCell ref="T32:U32"/>
    <mergeCell ref="T34:U34"/>
    <mergeCell ref="V34:W34"/>
    <mergeCell ref="R12:S12"/>
    <mergeCell ref="L12:M12"/>
    <mergeCell ref="N12:O12"/>
    <mergeCell ref="N18:O18"/>
    <mergeCell ref="P18:Q18"/>
    <mergeCell ref="R18:S18"/>
    <mergeCell ref="Z20:AA20"/>
    <mergeCell ref="AI33:AI34"/>
    <mergeCell ref="AK33:AK34"/>
    <mergeCell ref="Z12:AA12"/>
    <mergeCell ref="AF11:AF12"/>
    <mergeCell ref="AF31:AF32"/>
    <mergeCell ref="AF33:AF34"/>
    <mergeCell ref="AF23:AF24"/>
    <mergeCell ref="X34:Y34"/>
    <mergeCell ref="X30:Y30"/>
    <mergeCell ref="T30:U30"/>
    <mergeCell ref="X12:Y12"/>
    <mergeCell ref="X14:Y14"/>
    <mergeCell ref="X16:Y16"/>
    <mergeCell ref="X18:Y18"/>
    <mergeCell ref="X22:Y22"/>
    <mergeCell ref="X24:Y24"/>
    <mergeCell ref="X32:Y32"/>
    <mergeCell ref="C17:C18"/>
    <mergeCell ref="AI29:AI30"/>
    <mergeCell ref="AK29:AK30"/>
    <mergeCell ref="Z26:AA26"/>
    <mergeCell ref="AG25:AG26"/>
    <mergeCell ref="AI27:AI28"/>
    <mergeCell ref="AK27:AK28"/>
    <mergeCell ref="N26:O26"/>
    <mergeCell ref="AG27:AG28"/>
    <mergeCell ref="N30:O30"/>
    <mergeCell ref="L30:M30"/>
    <mergeCell ref="P30:Q30"/>
    <mergeCell ref="R30:S30"/>
    <mergeCell ref="Z30:AA30"/>
    <mergeCell ref="AD30:AE30"/>
    <mergeCell ref="AD26:AE26"/>
    <mergeCell ref="AD28:AE28"/>
    <mergeCell ref="J28:K28"/>
    <mergeCell ref="L28:M28"/>
    <mergeCell ref="J30:K30"/>
    <mergeCell ref="J20:K20"/>
    <mergeCell ref="J22:K22"/>
    <mergeCell ref="L22:M22"/>
    <mergeCell ref="N24:O24"/>
    <mergeCell ref="C31:C32"/>
    <mergeCell ref="C33:C34"/>
    <mergeCell ref="D34:E34"/>
    <mergeCell ref="F34:G34"/>
    <mergeCell ref="D32:E32"/>
    <mergeCell ref="J34:K34"/>
    <mergeCell ref="H34:I34"/>
    <mergeCell ref="C19:C20"/>
    <mergeCell ref="C21:C22"/>
    <mergeCell ref="C27:C28"/>
    <mergeCell ref="C29:C30"/>
    <mergeCell ref="C23:C24"/>
    <mergeCell ref="C25:C26"/>
    <mergeCell ref="F26:G26"/>
    <mergeCell ref="H26:I26"/>
    <mergeCell ref="D20:E20"/>
    <mergeCell ref="J26:K26"/>
    <mergeCell ref="D22:E22"/>
    <mergeCell ref="D26:E26"/>
    <mergeCell ref="D28:E28"/>
    <mergeCell ref="D30:E30"/>
    <mergeCell ref="F20:G20"/>
    <mergeCell ref="H20:I20"/>
    <mergeCell ref="D24:E24"/>
    <mergeCell ref="AF29:AF30"/>
    <mergeCell ref="AG29:AG30"/>
    <mergeCell ref="AF25:AF26"/>
    <mergeCell ref="AG21:AG22"/>
    <mergeCell ref="AF27:AF28"/>
    <mergeCell ref="AG23:AG24"/>
    <mergeCell ref="P26:Q26"/>
    <mergeCell ref="R24:S24"/>
    <mergeCell ref="X28:Y28"/>
    <mergeCell ref="T28:U28"/>
    <mergeCell ref="T24:U24"/>
    <mergeCell ref="AF21:AF22"/>
    <mergeCell ref="T22:U22"/>
    <mergeCell ref="Z22:AA22"/>
    <mergeCell ref="T26:U26"/>
    <mergeCell ref="V30:W30"/>
    <mergeCell ref="AL33:AL34"/>
    <mergeCell ref="AL11:AL12"/>
    <mergeCell ref="AK13:AK14"/>
    <mergeCell ref="AL13:AL14"/>
    <mergeCell ref="AL29:AL30"/>
    <mergeCell ref="AK31:AK32"/>
    <mergeCell ref="AL31:AL32"/>
    <mergeCell ref="AL19:AL20"/>
    <mergeCell ref="AL21:AL22"/>
    <mergeCell ref="AL17:AL18"/>
    <mergeCell ref="AL15:AL16"/>
    <mergeCell ref="AL27:AL28"/>
    <mergeCell ref="AK23:AK24"/>
    <mergeCell ref="AL23:AL24"/>
    <mergeCell ref="AL25:AL26"/>
    <mergeCell ref="AK25:AK26"/>
    <mergeCell ref="AK19:AK20"/>
    <mergeCell ref="AK11:AK12"/>
    <mergeCell ref="AI31:AI32"/>
    <mergeCell ref="AI21:AI22"/>
    <mergeCell ref="AI17:AI18"/>
    <mergeCell ref="AK17:AK18"/>
    <mergeCell ref="AI15:AI16"/>
    <mergeCell ref="AK15:AK16"/>
    <mergeCell ref="AI25:AI26"/>
    <mergeCell ref="AJ21:AJ22"/>
    <mergeCell ref="AI19:AI20"/>
    <mergeCell ref="AJ19:AJ20"/>
    <mergeCell ref="AI23:AI24"/>
    <mergeCell ref="AJ23:AJ24"/>
    <mergeCell ref="AJ25:AJ26"/>
    <mergeCell ref="AK21:AK22"/>
    <mergeCell ref="AJ17:AJ18"/>
    <mergeCell ref="F3:G3"/>
    <mergeCell ref="B11:B12"/>
    <mergeCell ref="B13:B14"/>
    <mergeCell ref="B15:B16"/>
    <mergeCell ref="C11:C12"/>
    <mergeCell ref="C13:C14"/>
    <mergeCell ref="C15:C16"/>
    <mergeCell ref="D16:E16"/>
    <mergeCell ref="AI11:AI12"/>
    <mergeCell ref="AI13:AI14"/>
    <mergeCell ref="AF13:AF14"/>
    <mergeCell ref="AG13:AG14"/>
    <mergeCell ref="AG11:AG12"/>
    <mergeCell ref="AH13:AH14"/>
    <mergeCell ref="D12:E12"/>
    <mergeCell ref="D14:E14"/>
    <mergeCell ref="J12:K12"/>
    <mergeCell ref="J3:K3"/>
    <mergeCell ref="N3:O3"/>
    <mergeCell ref="T8:W8"/>
    <mergeCell ref="F12:G12"/>
    <mergeCell ref="H12:I12"/>
    <mergeCell ref="V16:W16"/>
    <mergeCell ref="T12:U12"/>
    <mergeCell ref="AJ13:AJ14"/>
    <mergeCell ref="AJ11:AJ12"/>
    <mergeCell ref="N22:O22"/>
    <mergeCell ref="AF15:AF16"/>
    <mergeCell ref="AG15:AG16"/>
    <mergeCell ref="AG19:AG20"/>
    <mergeCell ref="AF19:AF20"/>
    <mergeCell ref="AH11:AH12"/>
    <mergeCell ref="AH23:AH24"/>
    <mergeCell ref="P24:Q24"/>
    <mergeCell ref="AF17:AF18"/>
    <mergeCell ref="AG17:AG18"/>
    <mergeCell ref="P20:Q20"/>
    <mergeCell ref="V12:W12"/>
    <mergeCell ref="Z16:AA16"/>
    <mergeCell ref="T18:U18"/>
    <mergeCell ref="V18:W18"/>
    <mergeCell ref="Z18:AA18"/>
    <mergeCell ref="R16:S16"/>
    <mergeCell ref="T16:U16"/>
    <mergeCell ref="P14:Q14"/>
    <mergeCell ref="T14:U14"/>
    <mergeCell ref="T20:U20"/>
    <mergeCell ref="P12:Q12"/>
    <mergeCell ref="A33:A34"/>
    <mergeCell ref="A25:A26"/>
    <mergeCell ref="A27:A28"/>
    <mergeCell ref="A29:A30"/>
    <mergeCell ref="A31:A32"/>
    <mergeCell ref="B31:B32"/>
    <mergeCell ref="B33:B34"/>
    <mergeCell ref="B27:B28"/>
    <mergeCell ref="B29:B30"/>
    <mergeCell ref="B25:B26"/>
    <mergeCell ref="A11:A12"/>
    <mergeCell ref="A13:A14"/>
    <mergeCell ref="A15:A16"/>
    <mergeCell ref="A17:A18"/>
    <mergeCell ref="A19:A20"/>
    <mergeCell ref="A21:A22"/>
    <mergeCell ref="A23:A24"/>
    <mergeCell ref="B17:B18"/>
    <mergeCell ref="B19:B20"/>
    <mergeCell ref="B21:B22"/>
    <mergeCell ref="B23:B24"/>
    <mergeCell ref="AG33:AG34"/>
    <mergeCell ref="AH37:AH38"/>
    <mergeCell ref="AH25:AH26"/>
    <mergeCell ref="AH27:AH28"/>
    <mergeCell ref="AH29:AH30"/>
    <mergeCell ref="AH31:AH32"/>
    <mergeCell ref="AH33:AH34"/>
    <mergeCell ref="AH35:AH36"/>
    <mergeCell ref="AH15:AH16"/>
    <mergeCell ref="AH17:AH18"/>
    <mergeCell ref="AH19:AH20"/>
    <mergeCell ref="AH21:AH22"/>
    <mergeCell ref="AG31:AG32"/>
  </mergeCells>
  <phoneticPr fontId="1"/>
  <conditionalFormatting sqref="AL11:AL38">
    <cfRule type="cellIs" dxfId="2" priority="1" stopIfTrue="1" operator="equal">
      <formula>MAX($AL$11:$AL$34)</formula>
    </cfRule>
  </conditionalFormatting>
  <dataValidations count="5">
    <dataValidation imeMode="off" allowBlank="1" showInputMessage="1" showErrorMessage="1" sqref="D11:AE38 IZ11:KA38 SV11:TW38 ACR11:ADS38 AMN11:ANO38 AWJ11:AXK38 BGF11:BHG38 BQB11:BRC38 BZX11:CAY38 CJT11:CKU38 CTP11:CUQ38 DDL11:DEM38 DNH11:DOI38 DXD11:DYE38 EGZ11:EIA38 EQV11:ERW38 FAR11:FBS38 FKN11:FLO38 FUJ11:FVK38 GEF11:GFG38 GOB11:GPC38 GXX11:GYY38 HHT11:HIU38 HRP11:HSQ38 IBL11:ICM38 ILH11:IMI38 IVD11:IWE38 JEZ11:JGA38 JOV11:JPW38 JYR11:JZS38 KIN11:KJO38 KSJ11:KTK38 LCF11:LDG38 LMB11:LNC38 LVX11:LWY38 MFT11:MGU38 MPP11:MQQ38 MZL11:NAM38 NJH11:NKI38 NTD11:NUE38 OCZ11:OEA38 OMV11:ONW38 OWR11:OXS38 PGN11:PHO38 PQJ11:PRK38 QAF11:QBG38 QKB11:QLC38 QTX11:QUY38 RDT11:REU38 RNP11:ROQ38 RXL11:RYM38 SHH11:SII38 SRD11:SSE38 TAZ11:TCA38 TKV11:TLW38 TUR11:TVS38 UEN11:UFO38 UOJ11:UPK38 UYF11:UZG38 VIB11:VJC38 VRX11:VSY38 WBT11:WCU38 WLP11:WMQ38 WVL11:WWM38 D65547:AE65574 IZ65547:KA65574 SV65547:TW65574 ACR65547:ADS65574 AMN65547:ANO65574 AWJ65547:AXK65574 BGF65547:BHG65574 BQB65547:BRC65574 BZX65547:CAY65574 CJT65547:CKU65574 CTP65547:CUQ65574 DDL65547:DEM65574 DNH65547:DOI65574 DXD65547:DYE65574 EGZ65547:EIA65574 EQV65547:ERW65574 FAR65547:FBS65574 FKN65547:FLO65574 FUJ65547:FVK65574 GEF65547:GFG65574 GOB65547:GPC65574 GXX65547:GYY65574 HHT65547:HIU65574 HRP65547:HSQ65574 IBL65547:ICM65574 ILH65547:IMI65574 IVD65547:IWE65574 JEZ65547:JGA65574 JOV65547:JPW65574 JYR65547:JZS65574 KIN65547:KJO65574 KSJ65547:KTK65574 LCF65547:LDG65574 LMB65547:LNC65574 LVX65547:LWY65574 MFT65547:MGU65574 MPP65547:MQQ65574 MZL65547:NAM65574 NJH65547:NKI65574 NTD65547:NUE65574 OCZ65547:OEA65574 OMV65547:ONW65574 OWR65547:OXS65574 PGN65547:PHO65574 PQJ65547:PRK65574 QAF65547:QBG65574 QKB65547:QLC65574 QTX65547:QUY65574 RDT65547:REU65574 RNP65547:ROQ65574 RXL65547:RYM65574 SHH65547:SII65574 SRD65547:SSE65574 TAZ65547:TCA65574 TKV65547:TLW65574 TUR65547:TVS65574 UEN65547:UFO65574 UOJ65547:UPK65574 UYF65547:UZG65574 VIB65547:VJC65574 VRX65547:VSY65574 WBT65547:WCU65574 WLP65547:WMQ65574 WVL65547:WWM65574 D131083:AE131110 IZ131083:KA131110 SV131083:TW131110 ACR131083:ADS131110 AMN131083:ANO131110 AWJ131083:AXK131110 BGF131083:BHG131110 BQB131083:BRC131110 BZX131083:CAY131110 CJT131083:CKU131110 CTP131083:CUQ131110 DDL131083:DEM131110 DNH131083:DOI131110 DXD131083:DYE131110 EGZ131083:EIA131110 EQV131083:ERW131110 FAR131083:FBS131110 FKN131083:FLO131110 FUJ131083:FVK131110 GEF131083:GFG131110 GOB131083:GPC131110 GXX131083:GYY131110 HHT131083:HIU131110 HRP131083:HSQ131110 IBL131083:ICM131110 ILH131083:IMI131110 IVD131083:IWE131110 JEZ131083:JGA131110 JOV131083:JPW131110 JYR131083:JZS131110 KIN131083:KJO131110 KSJ131083:KTK131110 LCF131083:LDG131110 LMB131083:LNC131110 LVX131083:LWY131110 MFT131083:MGU131110 MPP131083:MQQ131110 MZL131083:NAM131110 NJH131083:NKI131110 NTD131083:NUE131110 OCZ131083:OEA131110 OMV131083:ONW131110 OWR131083:OXS131110 PGN131083:PHO131110 PQJ131083:PRK131110 QAF131083:QBG131110 QKB131083:QLC131110 QTX131083:QUY131110 RDT131083:REU131110 RNP131083:ROQ131110 RXL131083:RYM131110 SHH131083:SII131110 SRD131083:SSE131110 TAZ131083:TCA131110 TKV131083:TLW131110 TUR131083:TVS131110 UEN131083:UFO131110 UOJ131083:UPK131110 UYF131083:UZG131110 VIB131083:VJC131110 VRX131083:VSY131110 WBT131083:WCU131110 WLP131083:WMQ131110 WVL131083:WWM131110 D196619:AE196646 IZ196619:KA196646 SV196619:TW196646 ACR196619:ADS196646 AMN196619:ANO196646 AWJ196619:AXK196646 BGF196619:BHG196646 BQB196619:BRC196646 BZX196619:CAY196646 CJT196619:CKU196646 CTP196619:CUQ196646 DDL196619:DEM196646 DNH196619:DOI196646 DXD196619:DYE196646 EGZ196619:EIA196646 EQV196619:ERW196646 FAR196619:FBS196646 FKN196619:FLO196646 FUJ196619:FVK196646 GEF196619:GFG196646 GOB196619:GPC196646 GXX196619:GYY196646 HHT196619:HIU196646 HRP196619:HSQ196646 IBL196619:ICM196646 ILH196619:IMI196646 IVD196619:IWE196646 JEZ196619:JGA196646 JOV196619:JPW196646 JYR196619:JZS196646 KIN196619:KJO196646 KSJ196619:KTK196646 LCF196619:LDG196646 LMB196619:LNC196646 LVX196619:LWY196646 MFT196619:MGU196646 MPP196619:MQQ196646 MZL196619:NAM196646 NJH196619:NKI196646 NTD196619:NUE196646 OCZ196619:OEA196646 OMV196619:ONW196646 OWR196619:OXS196646 PGN196619:PHO196646 PQJ196619:PRK196646 QAF196619:QBG196646 QKB196619:QLC196646 QTX196619:QUY196646 RDT196619:REU196646 RNP196619:ROQ196646 RXL196619:RYM196646 SHH196619:SII196646 SRD196619:SSE196646 TAZ196619:TCA196646 TKV196619:TLW196646 TUR196619:TVS196646 UEN196619:UFO196646 UOJ196619:UPK196646 UYF196619:UZG196646 VIB196619:VJC196646 VRX196619:VSY196646 WBT196619:WCU196646 WLP196619:WMQ196646 WVL196619:WWM196646 D262155:AE262182 IZ262155:KA262182 SV262155:TW262182 ACR262155:ADS262182 AMN262155:ANO262182 AWJ262155:AXK262182 BGF262155:BHG262182 BQB262155:BRC262182 BZX262155:CAY262182 CJT262155:CKU262182 CTP262155:CUQ262182 DDL262155:DEM262182 DNH262155:DOI262182 DXD262155:DYE262182 EGZ262155:EIA262182 EQV262155:ERW262182 FAR262155:FBS262182 FKN262155:FLO262182 FUJ262155:FVK262182 GEF262155:GFG262182 GOB262155:GPC262182 GXX262155:GYY262182 HHT262155:HIU262182 HRP262155:HSQ262182 IBL262155:ICM262182 ILH262155:IMI262182 IVD262155:IWE262182 JEZ262155:JGA262182 JOV262155:JPW262182 JYR262155:JZS262182 KIN262155:KJO262182 KSJ262155:KTK262182 LCF262155:LDG262182 LMB262155:LNC262182 LVX262155:LWY262182 MFT262155:MGU262182 MPP262155:MQQ262182 MZL262155:NAM262182 NJH262155:NKI262182 NTD262155:NUE262182 OCZ262155:OEA262182 OMV262155:ONW262182 OWR262155:OXS262182 PGN262155:PHO262182 PQJ262155:PRK262182 QAF262155:QBG262182 QKB262155:QLC262182 QTX262155:QUY262182 RDT262155:REU262182 RNP262155:ROQ262182 RXL262155:RYM262182 SHH262155:SII262182 SRD262155:SSE262182 TAZ262155:TCA262182 TKV262155:TLW262182 TUR262155:TVS262182 UEN262155:UFO262182 UOJ262155:UPK262182 UYF262155:UZG262182 VIB262155:VJC262182 VRX262155:VSY262182 WBT262155:WCU262182 WLP262155:WMQ262182 WVL262155:WWM262182 D327691:AE327718 IZ327691:KA327718 SV327691:TW327718 ACR327691:ADS327718 AMN327691:ANO327718 AWJ327691:AXK327718 BGF327691:BHG327718 BQB327691:BRC327718 BZX327691:CAY327718 CJT327691:CKU327718 CTP327691:CUQ327718 DDL327691:DEM327718 DNH327691:DOI327718 DXD327691:DYE327718 EGZ327691:EIA327718 EQV327691:ERW327718 FAR327691:FBS327718 FKN327691:FLO327718 FUJ327691:FVK327718 GEF327691:GFG327718 GOB327691:GPC327718 GXX327691:GYY327718 HHT327691:HIU327718 HRP327691:HSQ327718 IBL327691:ICM327718 ILH327691:IMI327718 IVD327691:IWE327718 JEZ327691:JGA327718 JOV327691:JPW327718 JYR327691:JZS327718 KIN327691:KJO327718 KSJ327691:KTK327718 LCF327691:LDG327718 LMB327691:LNC327718 LVX327691:LWY327718 MFT327691:MGU327718 MPP327691:MQQ327718 MZL327691:NAM327718 NJH327691:NKI327718 NTD327691:NUE327718 OCZ327691:OEA327718 OMV327691:ONW327718 OWR327691:OXS327718 PGN327691:PHO327718 PQJ327691:PRK327718 QAF327691:QBG327718 QKB327691:QLC327718 QTX327691:QUY327718 RDT327691:REU327718 RNP327691:ROQ327718 RXL327691:RYM327718 SHH327691:SII327718 SRD327691:SSE327718 TAZ327691:TCA327718 TKV327691:TLW327718 TUR327691:TVS327718 UEN327691:UFO327718 UOJ327691:UPK327718 UYF327691:UZG327718 VIB327691:VJC327718 VRX327691:VSY327718 WBT327691:WCU327718 WLP327691:WMQ327718 WVL327691:WWM327718 D393227:AE393254 IZ393227:KA393254 SV393227:TW393254 ACR393227:ADS393254 AMN393227:ANO393254 AWJ393227:AXK393254 BGF393227:BHG393254 BQB393227:BRC393254 BZX393227:CAY393254 CJT393227:CKU393254 CTP393227:CUQ393254 DDL393227:DEM393254 DNH393227:DOI393254 DXD393227:DYE393254 EGZ393227:EIA393254 EQV393227:ERW393254 FAR393227:FBS393254 FKN393227:FLO393254 FUJ393227:FVK393254 GEF393227:GFG393254 GOB393227:GPC393254 GXX393227:GYY393254 HHT393227:HIU393254 HRP393227:HSQ393254 IBL393227:ICM393254 ILH393227:IMI393254 IVD393227:IWE393254 JEZ393227:JGA393254 JOV393227:JPW393254 JYR393227:JZS393254 KIN393227:KJO393254 KSJ393227:KTK393254 LCF393227:LDG393254 LMB393227:LNC393254 LVX393227:LWY393254 MFT393227:MGU393254 MPP393227:MQQ393254 MZL393227:NAM393254 NJH393227:NKI393254 NTD393227:NUE393254 OCZ393227:OEA393254 OMV393227:ONW393254 OWR393227:OXS393254 PGN393227:PHO393254 PQJ393227:PRK393254 QAF393227:QBG393254 QKB393227:QLC393254 QTX393227:QUY393254 RDT393227:REU393254 RNP393227:ROQ393254 RXL393227:RYM393254 SHH393227:SII393254 SRD393227:SSE393254 TAZ393227:TCA393254 TKV393227:TLW393254 TUR393227:TVS393254 UEN393227:UFO393254 UOJ393227:UPK393254 UYF393227:UZG393254 VIB393227:VJC393254 VRX393227:VSY393254 WBT393227:WCU393254 WLP393227:WMQ393254 WVL393227:WWM393254 D458763:AE458790 IZ458763:KA458790 SV458763:TW458790 ACR458763:ADS458790 AMN458763:ANO458790 AWJ458763:AXK458790 BGF458763:BHG458790 BQB458763:BRC458790 BZX458763:CAY458790 CJT458763:CKU458790 CTP458763:CUQ458790 DDL458763:DEM458790 DNH458763:DOI458790 DXD458763:DYE458790 EGZ458763:EIA458790 EQV458763:ERW458790 FAR458763:FBS458790 FKN458763:FLO458790 FUJ458763:FVK458790 GEF458763:GFG458790 GOB458763:GPC458790 GXX458763:GYY458790 HHT458763:HIU458790 HRP458763:HSQ458790 IBL458763:ICM458790 ILH458763:IMI458790 IVD458763:IWE458790 JEZ458763:JGA458790 JOV458763:JPW458790 JYR458763:JZS458790 KIN458763:KJO458790 KSJ458763:KTK458790 LCF458763:LDG458790 LMB458763:LNC458790 LVX458763:LWY458790 MFT458763:MGU458790 MPP458763:MQQ458790 MZL458763:NAM458790 NJH458763:NKI458790 NTD458763:NUE458790 OCZ458763:OEA458790 OMV458763:ONW458790 OWR458763:OXS458790 PGN458763:PHO458790 PQJ458763:PRK458790 QAF458763:QBG458790 QKB458763:QLC458790 QTX458763:QUY458790 RDT458763:REU458790 RNP458763:ROQ458790 RXL458763:RYM458790 SHH458763:SII458790 SRD458763:SSE458790 TAZ458763:TCA458790 TKV458763:TLW458790 TUR458763:TVS458790 UEN458763:UFO458790 UOJ458763:UPK458790 UYF458763:UZG458790 VIB458763:VJC458790 VRX458763:VSY458790 WBT458763:WCU458790 WLP458763:WMQ458790 WVL458763:WWM458790 D524299:AE524326 IZ524299:KA524326 SV524299:TW524326 ACR524299:ADS524326 AMN524299:ANO524326 AWJ524299:AXK524326 BGF524299:BHG524326 BQB524299:BRC524326 BZX524299:CAY524326 CJT524299:CKU524326 CTP524299:CUQ524326 DDL524299:DEM524326 DNH524299:DOI524326 DXD524299:DYE524326 EGZ524299:EIA524326 EQV524299:ERW524326 FAR524299:FBS524326 FKN524299:FLO524326 FUJ524299:FVK524326 GEF524299:GFG524326 GOB524299:GPC524326 GXX524299:GYY524326 HHT524299:HIU524326 HRP524299:HSQ524326 IBL524299:ICM524326 ILH524299:IMI524326 IVD524299:IWE524326 JEZ524299:JGA524326 JOV524299:JPW524326 JYR524299:JZS524326 KIN524299:KJO524326 KSJ524299:KTK524326 LCF524299:LDG524326 LMB524299:LNC524326 LVX524299:LWY524326 MFT524299:MGU524326 MPP524299:MQQ524326 MZL524299:NAM524326 NJH524299:NKI524326 NTD524299:NUE524326 OCZ524299:OEA524326 OMV524299:ONW524326 OWR524299:OXS524326 PGN524299:PHO524326 PQJ524299:PRK524326 QAF524299:QBG524326 QKB524299:QLC524326 QTX524299:QUY524326 RDT524299:REU524326 RNP524299:ROQ524326 RXL524299:RYM524326 SHH524299:SII524326 SRD524299:SSE524326 TAZ524299:TCA524326 TKV524299:TLW524326 TUR524299:TVS524326 UEN524299:UFO524326 UOJ524299:UPK524326 UYF524299:UZG524326 VIB524299:VJC524326 VRX524299:VSY524326 WBT524299:WCU524326 WLP524299:WMQ524326 WVL524299:WWM524326 D589835:AE589862 IZ589835:KA589862 SV589835:TW589862 ACR589835:ADS589862 AMN589835:ANO589862 AWJ589835:AXK589862 BGF589835:BHG589862 BQB589835:BRC589862 BZX589835:CAY589862 CJT589835:CKU589862 CTP589835:CUQ589862 DDL589835:DEM589862 DNH589835:DOI589862 DXD589835:DYE589862 EGZ589835:EIA589862 EQV589835:ERW589862 FAR589835:FBS589862 FKN589835:FLO589862 FUJ589835:FVK589862 GEF589835:GFG589862 GOB589835:GPC589862 GXX589835:GYY589862 HHT589835:HIU589862 HRP589835:HSQ589862 IBL589835:ICM589862 ILH589835:IMI589862 IVD589835:IWE589862 JEZ589835:JGA589862 JOV589835:JPW589862 JYR589835:JZS589862 KIN589835:KJO589862 KSJ589835:KTK589862 LCF589835:LDG589862 LMB589835:LNC589862 LVX589835:LWY589862 MFT589835:MGU589862 MPP589835:MQQ589862 MZL589835:NAM589862 NJH589835:NKI589862 NTD589835:NUE589862 OCZ589835:OEA589862 OMV589835:ONW589862 OWR589835:OXS589862 PGN589835:PHO589862 PQJ589835:PRK589862 QAF589835:QBG589862 QKB589835:QLC589862 QTX589835:QUY589862 RDT589835:REU589862 RNP589835:ROQ589862 RXL589835:RYM589862 SHH589835:SII589862 SRD589835:SSE589862 TAZ589835:TCA589862 TKV589835:TLW589862 TUR589835:TVS589862 UEN589835:UFO589862 UOJ589835:UPK589862 UYF589835:UZG589862 VIB589835:VJC589862 VRX589835:VSY589862 WBT589835:WCU589862 WLP589835:WMQ589862 WVL589835:WWM589862 D655371:AE655398 IZ655371:KA655398 SV655371:TW655398 ACR655371:ADS655398 AMN655371:ANO655398 AWJ655371:AXK655398 BGF655371:BHG655398 BQB655371:BRC655398 BZX655371:CAY655398 CJT655371:CKU655398 CTP655371:CUQ655398 DDL655371:DEM655398 DNH655371:DOI655398 DXD655371:DYE655398 EGZ655371:EIA655398 EQV655371:ERW655398 FAR655371:FBS655398 FKN655371:FLO655398 FUJ655371:FVK655398 GEF655371:GFG655398 GOB655371:GPC655398 GXX655371:GYY655398 HHT655371:HIU655398 HRP655371:HSQ655398 IBL655371:ICM655398 ILH655371:IMI655398 IVD655371:IWE655398 JEZ655371:JGA655398 JOV655371:JPW655398 JYR655371:JZS655398 KIN655371:KJO655398 KSJ655371:KTK655398 LCF655371:LDG655398 LMB655371:LNC655398 LVX655371:LWY655398 MFT655371:MGU655398 MPP655371:MQQ655398 MZL655371:NAM655398 NJH655371:NKI655398 NTD655371:NUE655398 OCZ655371:OEA655398 OMV655371:ONW655398 OWR655371:OXS655398 PGN655371:PHO655398 PQJ655371:PRK655398 QAF655371:QBG655398 QKB655371:QLC655398 QTX655371:QUY655398 RDT655371:REU655398 RNP655371:ROQ655398 RXL655371:RYM655398 SHH655371:SII655398 SRD655371:SSE655398 TAZ655371:TCA655398 TKV655371:TLW655398 TUR655371:TVS655398 UEN655371:UFO655398 UOJ655371:UPK655398 UYF655371:UZG655398 VIB655371:VJC655398 VRX655371:VSY655398 WBT655371:WCU655398 WLP655371:WMQ655398 WVL655371:WWM655398 D720907:AE720934 IZ720907:KA720934 SV720907:TW720934 ACR720907:ADS720934 AMN720907:ANO720934 AWJ720907:AXK720934 BGF720907:BHG720934 BQB720907:BRC720934 BZX720907:CAY720934 CJT720907:CKU720934 CTP720907:CUQ720934 DDL720907:DEM720934 DNH720907:DOI720934 DXD720907:DYE720934 EGZ720907:EIA720934 EQV720907:ERW720934 FAR720907:FBS720934 FKN720907:FLO720934 FUJ720907:FVK720934 GEF720907:GFG720934 GOB720907:GPC720934 GXX720907:GYY720934 HHT720907:HIU720934 HRP720907:HSQ720934 IBL720907:ICM720934 ILH720907:IMI720934 IVD720907:IWE720934 JEZ720907:JGA720934 JOV720907:JPW720934 JYR720907:JZS720934 KIN720907:KJO720934 KSJ720907:KTK720934 LCF720907:LDG720934 LMB720907:LNC720934 LVX720907:LWY720934 MFT720907:MGU720934 MPP720907:MQQ720934 MZL720907:NAM720934 NJH720907:NKI720934 NTD720907:NUE720934 OCZ720907:OEA720934 OMV720907:ONW720934 OWR720907:OXS720934 PGN720907:PHO720934 PQJ720907:PRK720934 QAF720907:QBG720934 QKB720907:QLC720934 QTX720907:QUY720934 RDT720907:REU720934 RNP720907:ROQ720934 RXL720907:RYM720934 SHH720907:SII720934 SRD720907:SSE720934 TAZ720907:TCA720934 TKV720907:TLW720934 TUR720907:TVS720934 UEN720907:UFO720934 UOJ720907:UPK720934 UYF720907:UZG720934 VIB720907:VJC720934 VRX720907:VSY720934 WBT720907:WCU720934 WLP720907:WMQ720934 WVL720907:WWM720934 D786443:AE786470 IZ786443:KA786470 SV786443:TW786470 ACR786443:ADS786470 AMN786443:ANO786470 AWJ786443:AXK786470 BGF786443:BHG786470 BQB786443:BRC786470 BZX786443:CAY786470 CJT786443:CKU786470 CTP786443:CUQ786470 DDL786443:DEM786470 DNH786443:DOI786470 DXD786443:DYE786470 EGZ786443:EIA786470 EQV786443:ERW786470 FAR786443:FBS786470 FKN786443:FLO786470 FUJ786443:FVK786470 GEF786443:GFG786470 GOB786443:GPC786470 GXX786443:GYY786470 HHT786443:HIU786470 HRP786443:HSQ786470 IBL786443:ICM786470 ILH786443:IMI786470 IVD786443:IWE786470 JEZ786443:JGA786470 JOV786443:JPW786470 JYR786443:JZS786470 KIN786443:KJO786470 KSJ786443:KTK786470 LCF786443:LDG786470 LMB786443:LNC786470 LVX786443:LWY786470 MFT786443:MGU786470 MPP786443:MQQ786470 MZL786443:NAM786470 NJH786443:NKI786470 NTD786443:NUE786470 OCZ786443:OEA786470 OMV786443:ONW786470 OWR786443:OXS786470 PGN786443:PHO786470 PQJ786443:PRK786470 QAF786443:QBG786470 QKB786443:QLC786470 QTX786443:QUY786470 RDT786443:REU786470 RNP786443:ROQ786470 RXL786443:RYM786470 SHH786443:SII786470 SRD786443:SSE786470 TAZ786443:TCA786470 TKV786443:TLW786470 TUR786443:TVS786470 UEN786443:UFO786470 UOJ786443:UPK786470 UYF786443:UZG786470 VIB786443:VJC786470 VRX786443:VSY786470 WBT786443:WCU786470 WLP786443:WMQ786470 WVL786443:WWM786470 D851979:AE852006 IZ851979:KA852006 SV851979:TW852006 ACR851979:ADS852006 AMN851979:ANO852006 AWJ851979:AXK852006 BGF851979:BHG852006 BQB851979:BRC852006 BZX851979:CAY852006 CJT851979:CKU852006 CTP851979:CUQ852006 DDL851979:DEM852006 DNH851979:DOI852006 DXD851979:DYE852006 EGZ851979:EIA852006 EQV851979:ERW852006 FAR851979:FBS852006 FKN851979:FLO852006 FUJ851979:FVK852006 GEF851979:GFG852006 GOB851979:GPC852006 GXX851979:GYY852006 HHT851979:HIU852006 HRP851979:HSQ852006 IBL851979:ICM852006 ILH851979:IMI852006 IVD851979:IWE852006 JEZ851979:JGA852006 JOV851979:JPW852006 JYR851979:JZS852006 KIN851979:KJO852006 KSJ851979:KTK852006 LCF851979:LDG852006 LMB851979:LNC852006 LVX851979:LWY852006 MFT851979:MGU852006 MPP851979:MQQ852006 MZL851979:NAM852006 NJH851979:NKI852006 NTD851979:NUE852006 OCZ851979:OEA852006 OMV851979:ONW852006 OWR851979:OXS852006 PGN851979:PHO852006 PQJ851979:PRK852006 QAF851979:QBG852006 QKB851979:QLC852006 QTX851979:QUY852006 RDT851979:REU852006 RNP851979:ROQ852006 RXL851979:RYM852006 SHH851979:SII852006 SRD851979:SSE852006 TAZ851979:TCA852006 TKV851979:TLW852006 TUR851979:TVS852006 UEN851979:UFO852006 UOJ851979:UPK852006 UYF851979:UZG852006 VIB851979:VJC852006 VRX851979:VSY852006 WBT851979:WCU852006 WLP851979:WMQ852006 WVL851979:WWM852006 D917515:AE917542 IZ917515:KA917542 SV917515:TW917542 ACR917515:ADS917542 AMN917515:ANO917542 AWJ917515:AXK917542 BGF917515:BHG917542 BQB917515:BRC917542 BZX917515:CAY917542 CJT917515:CKU917542 CTP917515:CUQ917542 DDL917515:DEM917542 DNH917515:DOI917542 DXD917515:DYE917542 EGZ917515:EIA917542 EQV917515:ERW917542 FAR917515:FBS917542 FKN917515:FLO917542 FUJ917515:FVK917542 GEF917515:GFG917542 GOB917515:GPC917542 GXX917515:GYY917542 HHT917515:HIU917542 HRP917515:HSQ917542 IBL917515:ICM917542 ILH917515:IMI917542 IVD917515:IWE917542 JEZ917515:JGA917542 JOV917515:JPW917542 JYR917515:JZS917542 KIN917515:KJO917542 KSJ917515:KTK917542 LCF917515:LDG917542 LMB917515:LNC917542 LVX917515:LWY917542 MFT917515:MGU917542 MPP917515:MQQ917542 MZL917515:NAM917542 NJH917515:NKI917542 NTD917515:NUE917542 OCZ917515:OEA917542 OMV917515:ONW917542 OWR917515:OXS917542 PGN917515:PHO917542 PQJ917515:PRK917542 QAF917515:QBG917542 QKB917515:QLC917542 QTX917515:QUY917542 RDT917515:REU917542 RNP917515:ROQ917542 RXL917515:RYM917542 SHH917515:SII917542 SRD917515:SSE917542 TAZ917515:TCA917542 TKV917515:TLW917542 TUR917515:TVS917542 UEN917515:UFO917542 UOJ917515:UPK917542 UYF917515:UZG917542 VIB917515:VJC917542 VRX917515:VSY917542 WBT917515:WCU917542 WLP917515:WMQ917542 WVL917515:WWM917542 D983051:AE983078 IZ983051:KA983078 SV983051:TW983078 ACR983051:ADS983078 AMN983051:ANO983078 AWJ983051:AXK983078 BGF983051:BHG983078 BQB983051:BRC983078 BZX983051:CAY983078 CJT983051:CKU983078 CTP983051:CUQ983078 DDL983051:DEM983078 DNH983051:DOI983078 DXD983051:DYE983078 EGZ983051:EIA983078 EQV983051:ERW983078 FAR983051:FBS983078 FKN983051:FLO983078 FUJ983051:FVK983078 GEF983051:GFG983078 GOB983051:GPC983078 GXX983051:GYY983078 HHT983051:HIU983078 HRP983051:HSQ983078 IBL983051:ICM983078 ILH983051:IMI983078 IVD983051:IWE983078 JEZ983051:JGA983078 JOV983051:JPW983078 JYR983051:JZS983078 KIN983051:KJO983078 KSJ983051:KTK983078 LCF983051:LDG983078 LMB983051:LNC983078 LVX983051:LWY983078 MFT983051:MGU983078 MPP983051:MQQ983078 MZL983051:NAM983078 NJH983051:NKI983078 NTD983051:NUE983078 OCZ983051:OEA983078 OMV983051:ONW983078 OWR983051:OXS983078 PGN983051:PHO983078 PQJ983051:PRK983078 QAF983051:QBG983078 QKB983051:QLC983078 QTX983051:QUY983078 RDT983051:REU983078 RNP983051:ROQ983078 RXL983051:RYM983078 SHH983051:SII983078 SRD983051:SSE983078 TAZ983051:TCA983078 TKV983051:TLW983078 TUR983051:TVS983078 UEN983051:UFO983078 UOJ983051:UPK983078 UYF983051:UZG983078 VIB983051:VJC983078 VRX983051:VSY983078 WBT983051:WCU983078 WLP983051:WMQ983078 WVL983051:WWM983078"/>
    <dataValidation type="list" allowBlank="1" showInputMessage="1" showErrorMessage="1" sqref="B27:B38 IX27:IX38 ST27:ST38 ACP27:ACP38 AML27:AML38 AWH27:AWH38 BGD27:BGD38 BPZ27:BPZ38 BZV27:BZV38 CJR27:CJR38 CTN27:CTN38 DDJ27:DDJ38 DNF27:DNF38 DXB27:DXB38 EGX27:EGX38 EQT27:EQT38 FAP27:FAP38 FKL27:FKL38 FUH27:FUH38 GED27:GED38 GNZ27:GNZ38 GXV27:GXV38 HHR27:HHR38 HRN27:HRN38 IBJ27:IBJ38 ILF27:ILF38 IVB27:IVB38 JEX27:JEX38 JOT27:JOT38 JYP27:JYP38 KIL27:KIL38 KSH27:KSH38 LCD27:LCD38 LLZ27:LLZ38 LVV27:LVV38 MFR27:MFR38 MPN27:MPN38 MZJ27:MZJ38 NJF27:NJF38 NTB27:NTB38 OCX27:OCX38 OMT27:OMT38 OWP27:OWP38 PGL27:PGL38 PQH27:PQH38 QAD27:QAD38 QJZ27:QJZ38 QTV27:QTV38 RDR27:RDR38 RNN27:RNN38 RXJ27:RXJ38 SHF27:SHF38 SRB27:SRB38 TAX27:TAX38 TKT27:TKT38 TUP27:TUP38 UEL27:UEL38 UOH27:UOH38 UYD27:UYD38 VHZ27:VHZ38 VRV27:VRV38 WBR27:WBR38 WLN27:WLN38 WVJ27:WVJ38 B65563:B65574 IX65563:IX65574 ST65563:ST65574 ACP65563:ACP65574 AML65563:AML65574 AWH65563:AWH65574 BGD65563:BGD65574 BPZ65563:BPZ65574 BZV65563:BZV65574 CJR65563:CJR65574 CTN65563:CTN65574 DDJ65563:DDJ65574 DNF65563:DNF65574 DXB65563:DXB65574 EGX65563:EGX65574 EQT65563:EQT65574 FAP65563:FAP65574 FKL65563:FKL65574 FUH65563:FUH65574 GED65563:GED65574 GNZ65563:GNZ65574 GXV65563:GXV65574 HHR65563:HHR65574 HRN65563:HRN65574 IBJ65563:IBJ65574 ILF65563:ILF65574 IVB65563:IVB65574 JEX65563:JEX65574 JOT65563:JOT65574 JYP65563:JYP65574 KIL65563:KIL65574 KSH65563:KSH65574 LCD65563:LCD65574 LLZ65563:LLZ65574 LVV65563:LVV65574 MFR65563:MFR65574 MPN65563:MPN65574 MZJ65563:MZJ65574 NJF65563:NJF65574 NTB65563:NTB65574 OCX65563:OCX65574 OMT65563:OMT65574 OWP65563:OWP65574 PGL65563:PGL65574 PQH65563:PQH65574 QAD65563:QAD65574 QJZ65563:QJZ65574 QTV65563:QTV65574 RDR65563:RDR65574 RNN65563:RNN65574 RXJ65563:RXJ65574 SHF65563:SHF65574 SRB65563:SRB65574 TAX65563:TAX65574 TKT65563:TKT65574 TUP65563:TUP65574 UEL65563:UEL65574 UOH65563:UOH65574 UYD65563:UYD65574 VHZ65563:VHZ65574 VRV65563:VRV65574 WBR65563:WBR65574 WLN65563:WLN65574 WVJ65563:WVJ65574 B131099:B131110 IX131099:IX131110 ST131099:ST131110 ACP131099:ACP131110 AML131099:AML131110 AWH131099:AWH131110 BGD131099:BGD131110 BPZ131099:BPZ131110 BZV131099:BZV131110 CJR131099:CJR131110 CTN131099:CTN131110 DDJ131099:DDJ131110 DNF131099:DNF131110 DXB131099:DXB131110 EGX131099:EGX131110 EQT131099:EQT131110 FAP131099:FAP131110 FKL131099:FKL131110 FUH131099:FUH131110 GED131099:GED131110 GNZ131099:GNZ131110 GXV131099:GXV131110 HHR131099:HHR131110 HRN131099:HRN131110 IBJ131099:IBJ131110 ILF131099:ILF131110 IVB131099:IVB131110 JEX131099:JEX131110 JOT131099:JOT131110 JYP131099:JYP131110 KIL131099:KIL131110 KSH131099:KSH131110 LCD131099:LCD131110 LLZ131099:LLZ131110 LVV131099:LVV131110 MFR131099:MFR131110 MPN131099:MPN131110 MZJ131099:MZJ131110 NJF131099:NJF131110 NTB131099:NTB131110 OCX131099:OCX131110 OMT131099:OMT131110 OWP131099:OWP131110 PGL131099:PGL131110 PQH131099:PQH131110 QAD131099:QAD131110 QJZ131099:QJZ131110 QTV131099:QTV131110 RDR131099:RDR131110 RNN131099:RNN131110 RXJ131099:RXJ131110 SHF131099:SHF131110 SRB131099:SRB131110 TAX131099:TAX131110 TKT131099:TKT131110 TUP131099:TUP131110 UEL131099:UEL131110 UOH131099:UOH131110 UYD131099:UYD131110 VHZ131099:VHZ131110 VRV131099:VRV131110 WBR131099:WBR131110 WLN131099:WLN131110 WVJ131099:WVJ131110 B196635:B196646 IX196635:IX196646 ST196635:ST196646 ACP196635:ACP196646 AML196635:AML196646 AWH196635:AWH196646 BGD196635:BGD196646 BPZ196635:BPZ196646 BZV196635:BZV196646 CJR196635:CJR196646 CTN196635:CTN196646 DDJ196635:DDJ196646 DNF196635:DNF196646 DXB196635:DXB196646 EGX196635:EGX196646 EQT196635:EQT196646 FAP196635:FAP196646 FKL196635:FKL196646 FUH196635:FUH196646 GED196635:GED196646 GNZ196635:GNZ196646 GXV196635:GXV196646 HHR196635:HHR196646 HRN196635:HRN196646 IBJ196635:IBJ196646 ILF196635:ILF196646 IVB196635:IVB196646 JEX196635:JEX196646 JOT196635:JOT196646 JYP196635:JYP196646 KIL196635:KIL196646 KSH196635:KSH196646 LCD196635:LCD196646 LLZ196635:LLZ196646 LVV196635:LVV196646 MFR196635:MFR196646 MPN196635:MPN196646 MZJ196635:MZJ196646 NJF196635:NJF196646 NTB196635:NTB196646 OCX196635:OCX196646 OMT196635:OMT196646 OWP196635:OWP196646 PGL196635:PGL196646 PQH196635:PQH196646 QAD196635:QAD196646 QJZ196635:QJZ196646 QTV196635:QTV196646 RDR196635:RDR196646 RNN196635:RNN196646 RXJ196635:RXJ196646 SHF196635:SHF196646 SRB196635:SRB196646 TAX196635:TAX196646 TKT196635:TKT196646 TUP196635:TUP196646 UEL196635:UEL196646 UOH196635:UOH196646 UYD196635:UYD196646 VHZ196635:VHZ196646 VRV196635:VRV196646 WBR196635:WBR196646 WLN196635:WLN196646 WVJ196635:WVJ196646 B262171:B262182 IX262171:IX262182 ST262171:ST262182 ACP262171:ACP262182 AML262171:AML262182 AWH262171:AWH262182 BGD262171:BGD262182 BPZ262171:BPZ262182 BZV262171:BZV262182 CJR262171:CJR262182 CTN262171:CTN262182 DDJ262171:DDJ262182 DNF262171:DNF262182 DXB262171:DXB262182 EGX262171:EGX262182 EQT262171:EQT262182 FAP262171:FAP262182 FKL262171:FKL262182 FUH262171:FUH262182 GED262171:GED262182 GNZ262171:GNZ262182 GXV262171:GXV262182 HHR262171:HHR262182 HRN262171:HRN262182 IBJ262171:IBJ262182 ILF262171:ILF262182 IVB262171:IVB262182 JEX262171:JEX262182 JOT262171:JOT262182 JYP262171:JYP262182 KIL262171:KIL262182 KSH262171:KSH262182 LCD262171:LCD262182 LLZ262171:LLZ262182 LVV262171:LVV262182 MFR262171:MFR262182 MPN262171:MPN262182 MZJ262171:MZJ262182 NJF262171:NJF262182 NTB262171:NTB262182 OCX262171:OCX262182 OMT262171:OMT262182 OWP262171:OWP262182 PGL262171:PGL262182 PQH262171:PQH262182 QAD262171:QAD262182 QJZ262171:QJZ262182 QTV262171:QTV262182 RDR262171:RDR262182 RNN262171:RNN262182 RXJ262171:RXJ262182 SHF262171:SHF262182 SRB262171:SRB262182 TAX262171:TAX262182 TKT262171:TKT262182 TUP262171:TUP262182 UEL262171:UEL262182 UOH262171:UOH262182 UYD262171:UYD262182 VHZ262171:VHZ262182 VRV262171:VRV262182 WBR262171:WBR262182 WLN262171:WLN262182 WVJ262171:WVJ262182 B327707:B327718 IX327707:IX327718 ST327707:ST327718 ACP327707:ACP327718 AML327707:AML327718 AWH327707:AWH327718 BGD327707:BGD327718 BPZ327707:BPZ327718 BZV327707:BZV327718 CJR327707:CJR327718 CTN327707:CTN327718 DDJ327707:DDJ327718 DNF327707:DNF327718 DXB327707:DXB327718 EGX327707:EGX327718 EQT327707:EQT327718 FAP327707:FAP327718 FKL327707:FKL327718 FUH327707:FUH327718 GED327707:GED327718 GNZ327707:GNZ327718 GXV327707:GXV327718 HHR327707:HHR327718 HRN327707:HRN327718 IBJ327707:IBJ327718 ILF327707:ILF327718 IVB327707:IVB327718 JEX327707:JEX327718 JOT327707:JOT327718 JYP327707:JYP327718 KIL327707:KIL327718 KSH327707:KSH327718 LCD327707:LCD327718 LLZ327707:LLZ327718 LVV327707:LVV327718 MFR327707:MFR327718 MPN327707:MPN327718 MZJ327707:MZJ327718 NJF327707:NJF327718 NTB327707:NTB327718 OCX327707:OCX327718 OMT327707:OMT327718 OWP327707:OWP327718 PGL327707:PGL327718 PQH327707:PQH327718 QAD327707:QAD327718 QJZ327707:QJZ327718 QTV327707:QTV327718 RDR327707:RDR327718 RNN327707:RNN327718 RXJ327707:RXJ327718 SHF327707:SHF327718 SRB327707:SRB327718 TAX327707:TAX327718 TKT327707:TKT327718 TUP327707:TUP327718 UEL327707:UEL327718 UOH327707:UOH327718 UYD327707:UYD327718 VHZ327707:VHZ327718 VRV327707:VRV327718 WBR327707:WBR327718 WLN327707:WLN327718 WVJ327707:WVJ327718 B393243:B393254 IX393243:IX393254 ST393243:ST393254 ACP393243:ACP393254 AML393243:AML393254 AWH393243:AWH393254 BGD393243:BGD393254 BPZ393243:BPZ393254 BZV393243:BZV393254 CJR393243:CJR393254 CTN393243:CTN393254 DDJ393243:DDJ393254 DNF393243:DNF393254 DXB393243:DXB393254 EGX393243:EGX393254 EQT393243:EQT393254 FAP393243:FAP393254 FKL393243:FKL393254 FUH393243:FUH393254 GED393243:GED393254 GNZ393243:GNZ393254 GXV393243:GXV393254 HHR393243:HHR393254 HRN393243:HRN393254 IBJ393243:IBJ393254 ILF393243:ILF393254 IVB393243:IVB393254 JEX393243:JEX393254 JOT393243:JOT393254 JYP393243:JYP393254 KIL393243:KIL393254 KSH393243:KSH393254 LCD393243:LCD393254 LLZ393243:LLZ393254 LVV393243:LVV393254 MFR393243:MFR393254 MPN393243:MPN393254 MZJ393243:MZJ393254 NJF393243:NJF393254 NTB393243:NTB393254 OCX393243:OCX393254 OMT393243:OMT393254 OWP393243:OWP393254 PGL393243:PGL393254 PQH393243:PQH393254 QAD393243:QAD393254 QJZ393243:QJZ393254 QTV393243:QTV393254 RDR393243:RDR393254 RNN393243:RNN393254 RXJ393243:RXJ393254 SHF393243:SHF393254 SRB393243:SRB393254 TAX393243:TAX393254 TKT393243:TKT393254 TUP393243:TUP393254 UEL393243:UEL393254 UOH393243:UOH393254 UYD393243:UYD393254 VHZ393243:VHZ393254 VRV393243:VRV393254 WBR393243:WBR393254 WLN393243:WLN393254 WVJ393243:WVJ393254 B458779:B458790 IX458779:IX458790 ST458779:ST458790 ACP458779:ACP458790 AML458779:AML458790 AWH458779:AWH458790 BGD458779:BGD458790 BPZ458779:BPZ458790 BZV458779:BZV458790 CJR458779:CJR458790 CTN458779:CTN458790 DDJ458779:DDJ458790 DNF458779:DNF458790 DXB458779:DXB458790 EGX458779:EGX458790 EQT458779:EQT458790 FAP458779:FAP458790 FKL458779:FKL458790 FUH458779:FUH458790 GED458779:GED458790 GNZ458779:GNZ458790 GXV458779:GXV458790 HHR458779:HHR458790 HRN458779:HRN458790 IBJ458779:IBJ458790 ILF458779:ILF458790 IVB458779:IVB458790 JEX458779:JEX458790 JOT458779:JOT458790 JYP458779:JYP458790 KIL458779:KIL458790 KSH458779:KSH458790 LCD458779:LCD458790 LLZ458779:LLZ458790 LVV458779:LVV458790 MFR458779:MFR458790 MPN458779:MPN458790 MZJ458779:MZJ458790 NJF458779:NJF458790 NTB458779:NTB458790 OCX458779:OCX458790 OMT458779:OMT458790 OWP458779:OWP458790 PGL458779:PGL458790 PQH458779:PQH458790 QAD458779:QAD458790 QJZ458779:QJZ458790 QTV458779:QTV458790 RDR458779:RDR458790 RNN458779:RNN458790 RXJ458779:RXJ458790 SHF458779:SHF458790 SRB458779:SRB458790 TAX458779:TAX458790 TKT458779:TKT458790 TUP458779:TUP458790 UEL458779:UEL458790 UOH458779:UOH458790 UYD458779:UYD458790 VHZ458779:VHZ458790 VRV458779:VRV458790 WBR458779:WBR458790 WLN458779:WLN458790 WVJ458779:WVJ458790 B524315:B524326 IX524315:IX524326 ST524315:ST524326 ACP524315:ACP524326 AML524315:AML524326 AWH524315:AWH524326 BGD524315:BGD524326 BPZ524315:BPZ524326 BZV524315:BZV524326 CJR524315:CJR524326 CTN524315:CTN524326 DDJ524315:DDJ524326 DNF524315:DNF524326 DXB524315:DXB524326 EGX524315:EGX524326 EQT524315:EQT524326 FAP524315:FAP524326 FKL524315:FKL524326 FUH524315:FUH524326 GED524315:GED524326 GNZ524315:GNZ524326 GXV524315:GXV524326 HHR524315:HHR524326 HRN524315:HRN524326 IBJ524315:IBJ524326 ILF524315:ILF524326 IVB524315:IVB524326 JEX524315:JEX524326 JOT524315:JOT524326 JYP524315:JYP524326 KIL524315:KIL524326 KSH524315:KSH524326 LCD524315:LCD524326 LLZ524315:LLZ524326 LVV524315:LVV524326 MFR524315:MFR524326 MPN524315:MPN524326 MZJ524315:MZJ524326 NJF524315:NJF524326 NTB524315:NTB524326 OCX524315:OCX524326 OMT524315:OMT524326 OWP524315:OWP524326 PGL524315:PGL524326 PQH524315:PQH524326 QAD524315:QAD524326 QJZ524315:QJZ524326 QTV524315:QTV524326 RDR524315:RDR524326 RNN524315:RNN524326 RXJ524315:RXJ524326 SHF524315:SHF524326 SRB524315:SRB524326 TAX524315:TAX524326 TKT524315:TKT524326 TUP524315:TUP524326 UEL524315:UEL524326 UOH524315:UOH524326 UYD524315:UYD524326 VHZ524315:VHZ524326 VRV524315:VRV524326 WBR524315:WBR524326 WLN524315:WLN524326 WVJ524315:WVJ524326 B589851:B589862 IX589851:IX589862 ST589851:ST589862 ACP589851:ACP589862 AML589851:AML589862 AWH589851:AWH589862 BGD589851:BGD589862 BPZ589851:BPZ589862 BZV589851:BZV589862 CJR589851:CJR589862 CTN589851:CTN589862 DDJ589851:DDJ589862 DNF589851:DNF589862 DXB589851:DXB589862 EGX589851:EGX589862 EQT589851:EQT589862 FAP589851:FAP589862 FKL589851:FKL589862 FUH589851:FUH589862 GED589851:GED589862 GNZ589851:GNZ589862 GXV589851:GXV589862 HHR589851:HHR589862 HRN589851:HRN589862 IBJ589851:IBJ589862 ILF589851:ILF589862 IVB589851:IVB589862 JEX589851:JEX589862 JOT589851:JOT589862 JYP589851:JYP589862 KIL589851:KIL589862 KSH589851:KSH589862 LCD589851:LCD589862 LLZ589851:LLZ589862 LVV589851:LVV589862 MFR589851:MFR589862 MPN589851:MPN589862 MZJ589851:MZJ589862 NJF589851:NJF589862 NTB589851:NTB589862 OCX589851:OCX589862 OMT589851:OMT589862 OWP589851:OWP589862 PGL589851:PGL589862 PQH589851:PQH589862 QAD589851:QAD589862 QJZ589851:QJZ589862 QTV589851:QTV589862 RDR589851:RDR589862 RNN589851:RNN589862 RXJ589851:RXJ589862 SHF589851:SHF589862 SRB589851:SRB589862 TAX589851:TAX589862 TKT589851:TKT589862 TUP589851:TUP589862 UEL589851:UEL589862 UOH589851:UOH589862 UYD589851:UYD589862 VHZ589851:VHZ589862 VRV589851:VRV589862 WBR589851:WBR589862 WLN589851:WLN589862 WVJ589851:WVJ589862 B655387:B655398 IX655387:IX655398 ST655387:ST655398 ACP655387:ACP655398 AML655387:AML655398 AWH655387:AWH655398 BGD655387:BGD655398 BPZ655387:BPZ655398 BZV655387:BZV655398 CJR655387:CJR655398 CTN655387:CTN655398 DDJ655387:DDJ655398 DNF655387:DNF655398 DXB655387:DXB655398 EGX655387:EGX655398 EQT655387:EQT655398 FAP655387:FAP655398 FKL655387:FKL655398 FUH655387:FUH655398 GED655387:GED655398 GNZ655387:GNZ655398 GXV655387:GXV655398 HHR655387:HHR655398 HRN655387:HRN655398 IBJ655387:IBJ655398 ILF655387:ILF655398 IVB655387:IVB655398 JEX655387:JEX655398 JOT655387:JOT655398 JYP655387:JYP655398 KIL655387:KIL655398 KSH655387:KSH655398 LCD655387:LCD655398 LLZ655387:LLZ655398 LVV655387:LVV655398 MFR655387:MFR655398 MPN655387:MPN655398 MZJ655387:MZJ655398 NJF655387:NJF655398 NTB655387:NTB655398 OCX655387:OCX655398 OMT655387:OMT655398 OWP655387:OWP655398 PGL655387:PGL655398 PQH655387:PQH655398 QAD655387:QAD655398 QJZ655387:QJZ655398 QTV655387:QTV655398 RDR655387:RDR655398 RNN655387:RNN655398 RXJ655387:RXJ655398 SHF655387:SHF655398 SRB655387:SRB655398 TAX655387:TAX655398 TKT655387:TKT655398 TUP655387:TUP655398 UEL655387:UEL655398 UOH655387:UOH655398 UYD655387:UYD655398 VHZ655387:VHZ655398 VRV655387:VRV655398 WBR655387:WBR655398 WLN655387:WLN655398 WVJ655387:WVJ655398 B720923:B720934 IX720923:IX720934 ST720923:ST720934 ACP720923:ACP720934 AML720923:AML720934 AWH720923:AWH720934 BGD720923:BGD720934 BPZ720923:BPZ720934 BZV720923:BZV720934 CJR720923:CJR720934 CTN720923:CTN720934 DDJ720923:DDJ720934 DNF720923:DNF720934 DXB720923:DXB720934 EGX720923:EGX720934 EQT720923:EQT720934 FAP720923:FAP720934 FKL720923:FKL720934 FUH720923:FUH720934 GED720923:GED720934 GNZ720923:GNZ720934 GXV720923:GXV720934 HHR720923:HHR720934 HRN720923:HRN720934 IBJ720923:IBJ720934 ILF720923:ILF720934 IVB720923:IVB720934 JEX720923:JEX720934 JOT720923:JOT720934 JYP720923:JYP720934 KIL720923:KIL720934 KSH720923:KSH720934 LCD720923:LCD720934 LLZ720923:LLZ720934 LVV720923:LVV720934 MFR720923:MFR720934 MPN720923:MPN720934 MZJ720923:MZJ720934 NJF720923:NJF720934 NTB720923:NTB720934 OCX720923:OCX720934 OMT720923:OMT720934 OWP720923:OWP720934 PGL720923:PGL720934 PQH720923:PQH720934 QAD720923:QAD720934 QJZ720923:QJZ720934 QTV720923:QTV720934 RDR720923:RDR720934 RNN720923:RNN720934 RXJ720923:RXJ720934 SHF720923:SHF720934 SRB720923:SRB720934 TAX720923:TAX720934 TKT720923:TKT720934 TUP720923:TUP720934 UEL720923:UEL720934 UOH720923:UOH720934 UYD720923:UYD720934 VHZ720923:VHZ720934 VRV720923:VRV720934 WBR720923:WBR720934 WLN720923:WLN720934 WVJ720923:WVJ720934 B786459:B786470 IX786459:IX786470 ST786459:ST786470 ACP786459:ACP786470 AML786459:AML786470 AWH786459:AWH786470 BGD786459:BGD786470 BPZ786459:BPZ786470 BZV786459:BZV786470 CJR786459:CJR786470 CTN786459:CTN786470 DDJ786459:DDJ786470 DNF786459:DNF786470 DXB786459:DXB786470 EGX786459:EGX786470 EQT786459:EQT786470 FAP786459:FAP786470 FKL786459:FKL786470 FUH786459:FUH786470 GED786459:GED786470 GNZ786459:GNZ786470 GXV786459:GXV786470 HHR786459:HHR786470 HRN786459:HRN786470 IBJ786459:IBJ786470 ILF786459:ILF786470 IVB786459:IVB786470 JEX786459:JEX786470 JOT786459:JOT786470 JYP786459:JYP786470 KIL786459:KIL786470 KSH786459:KSH786470 LCD786459:LCD786470 LLZ786459:LLZ786470 LVV786459:LVV786470 MFR786459:MFR786470 MPN786459:MPN786470 MZJ786459:MZJ786470 NJF786459:NJF786470 NTB786459:NTB786470 OCX786459:OCX786470 OMT786459:OMT786470 OWP786459:OWP786470 PGL786459:PGL786470 PQH786459:PQH786470 QAD786459:QAD786470 QJZ786459:QJZ786470 QTV786459:QTV786470 RDR786459:RDR786470 RNN786459:RNN786470 RXJ786459:RXJ786470 SHF786459:SHF786470 SRB786459:SRB786470 TAX786459:TAX786470 TKT786459:TKT786470 TUP786459:TUP786470 UEL786459:UEL786470 UOH786459:UOH786470 UYD786459:UYD786470 VHZ786459:VHZ786470 VRV786459:VRV786470 WBR786459:WBR786470 WLN786459:WLN786470 WVJ786459:WVJ786470 B851995:B852006 IX851995:IX852006 ST851995:ST852006 ACP851995:ACP852006 AML851995:AML852006 AWH851995:AWH852006 BGD851995:BGD852006 BPZ851995:BPZ852006 BZV851995:BZV852006 CJR851995:CJR852006 CTN851995:CTN852006 DDJ851995:DDJ852006 DNF851995:DNF852006 DXB851995:DXB852006 EGX851995:EGX852006 EQT851995:EQT852006 FAP851995:FAP852006 FKL851995:FKL852006 FUH851995:FUH852006 GED851995:GED852006 GNZ851995:GNZ852006 GXV851995:GXV852006 HHR851995:HHR852006 HRN851995:HRN852006 IBJ851995:IBJ852006 ILF851995:ILF852006 IVB851995:IVB852006 JEX851995:JEX852006 JOT851995:JOT852006 JYP851995:JYP852006 KIL851995:KIL852006 KSH851995:KSH852006 LCD851995:LCD852006 LLZ851995:LLZ852006 LVV851995:LVV852006 MFR851995:MFR852006 MPN851995:MPN852006 MZJ851995:MZJ852006 NJF851995:NJF852006 NTB851995:NTB852006 OCX851995:OCX852006 OMT851995:OMT852006 OWP851995:OWP852006 PGL851995:PGL852006 PQH851995:PQH852006 QAD851995:QAD852006 QJZ851995:QJZ852006 QTV851995:QTV852006 RDR851995:RDR852006 RNN851995:RNN852006 RXJ851995:RXJ852006 SHF851995:SHF852006 SRB851995:SRB852006 TAX851995:TAX852006 TKT851995:TKT852006 TUP851995:TUP852006 UEL851995:UEL852006 UOH851995:UOH852006 UYD851995:UYD852006 VHZ851995:VHZ852006 VRV851995:VRV852006 WBR851995:WBR852006 WLN851995:WLN852006 WVJ851995:WVJ852006 B917531:B917542 IX917531:IX917542 ST917531:ST917542 ACP917531:ACP917542 AML917531:AML917542 AWH917531:AWH917542 BGD917531:BGD917542 BPZ917531:BPZ917542 BZV917531:BZV917542 CJR917531:CJR917542 CTN917531:CTN917542 DDJ917531:DDJ917542 DNF917531:DNF917542 DXB917531:DXB917542 EGX917531:EGX917542 EQT917531:EQT917542 FAP917531:FAP917542 FKL917531:FKL917542 FUH917531:FUH917542 GED917531:GED917542 GNZ917531:GNZ917542 GXV917531:GXV917542 HHR917531:HHR917542 HRN917531:HRN917542 IBJ917531:IBJ917542 ILF917531:ILF917542 IVB917531:IVB917542 JEX917531:JEX917542 JOT917531:JOT917542 JYP917531:JYP917542 KIL917531:KIL917542 KSH917531:KSH917542 LCD917531:LCD917542 LLZ917531:LLZ917542 LVV917531:LVV917542 MFR917531:MFR917542 MPN917531:MPN917542 MZJ917531:MZJ917542 NJF917531:NJF917542 NTB917531:NTB917542 OCX917531:OCX917542 OMT917531:OMT917542 OWP917531:OWP917542 PGL917531:PGL917542 PQH917531:PQH917542 QAD917531:QAD917542 QJZ917531:QJZ917542 QTV917531:QTV917542 RDR917531:RDR917542 RNN917531:RNN917542 RXJ917531:RXJ917542 SHF917531:SHF917542 SRB917531:SRB917542 TAX917531:TAX917542 TKT917531:TKT917542 TUP917531:TUP917542 UEL917531:UEL917542 UOH917531:UOH917542 UYD917531:UYD917542 VHZ917531:VHZ917542 VRV917531:VRV917542 WBR917531:WBR917542 WLN917531:WLN917542 WVJ917531:WVJ917542 B983067:B983078 IX983067:IX983078 ST983067:ST983078 ACP983067:ACP983078 AML983067:AML983078 AWH983067:AWH983078 BGD983067:BGD983078 BPZ983067:BPZ983078 BZV983067:BZV983078 CJR983067:CJR983078 CTN983067:CTN983078 DDJ983067:DDJ983078 DNF983067:DNF983078 DXB983067:DXB983078 EGX983067:EGX983078 EQT983067:EQT983078 FAP983067:FAP983078 FKL983067:FKL983078 FUH983067:FUH983078 GED983067:GED983078 GNZ983067:GNZ983078 GXV983067:GXV983078 HHR983067:HHR983078 HRN983067:HRN983078 IBJ983067:IBJ983078 ILF983067:ILF983078 IVB983067:IVB983078 JEX983067:JEX983078 JOT983067:JOT983078 JYP983067:JYP983078 KIL983067:KIL983078 KSH983067:KSH983078 LCD983067:LCD983078 LLZ983067:LLZ983078 LVV983067:LVV983078 MFR983067:MFR983078 MPN983067:MPN983078 MZJ983067:MZJ983078 NJF983067:NJF983078 NTB983067:NTB983078 OCX983067:OCX983078 OMT983067:OMT983078 OWP983067:OWP983078 PGL983067:PGL983078 PQH983067:PQH983078 QAD983067:QAD983078 QJZ983067:QJZ983078 QTV983067:QTV983078 RDR983067:RDR983078 RNN983067:RNN983078 RXJ983067:RXJ983078 SHF983067:SHF983078 SRB983067:SRB983078 TAX983067:TAX983078 TKT983067:TKT983078 TUP983067:TUP983078 UEL983067:UEL983078 UOH983067:UOH983078 UYD983067:UYD983078 VHZ983067:VHZ983078 VRV983067:VRV983078 WBR983067:WBR983078 WLN983067:WLN983078 WVJ983067:WVJ983078">
      <formula1>"△"</formula1>
    </dataValidation>
    <dataValidation type="whole" errorStyle="warning" allowBlank="1" showInputMessage="1" showErrorMessage="1" errorTitle="HRの入力" error="HRの入力の初期設定は100～240です。&#10;入力した点数でよければ「はい（Y）」を選択して下さい。" sqref="O2 JK2 TG2 ADC2 AMY2 AWU2 BGQ2 BQM2 CAI2 CKE2 CUA2 DDW2 DNS2 DXO2 EHK2 ERG2 FBC2 FKY2 FUU2 GEQ2 GOM2 GYI2 HIE2 HSA2 IBW2 ILS2 IVO2 JFK2 JPG2 JZC2 KIY2 KSU2 LCQ2 LMM2 LWI2 MGE2 MQA2 MZW2 NJS2 NTO2 ODK2 ONG2 OXC2 PGY2 PQU2 QAQ2 QKM2 QUI2 REE2 ROA2 RXW2 SHS2 SRO2 TBK2 TLG2 TVC2 UEY2 UOU2 UYQ2 VIM2 VSI2 WCE2 WMA2 WVW2 O65538 JK65538 TG65538 ADC65538 AMY65538 AWU65538 BGQ65538 BQM65538 CAI65538 CKE65538 CUA65538 DDW65538 DNS65538 DXO65538 EHK65538 ERG65538 FBC65538 FKY65538 FUU65538 GEQ65538 GOM65538 GYI65538 HIE65538 HSA65538 IBW65538 ILS65538 IVO65538 JFK65538 JPG65538 JZC65538 KIY65538 KSU65538 LCQ65538 LMM65538 LWI65538 MGE65538 MQA65538 MZW65538 NJS65538 NTO65538 ODK65538 ONG65538 OXC65538 PGY65538 PQU65538 QAQ65538 QKM65538 QUI65538 REE65538 ROA65538 RXW65538 SHS65538 SRO65538 TBK65538 TLG65538 TVC65538 UEY65538 UOU65538 UYQ65538 VIM65538 VSI65538 WCE65538 WMA65538 WVW65538 O131074 JK131074 TG131074 ADC131074 AMY131074 AWU131074 BGQ131074 BQM131074 CAI131074 CKE131074 CUA131074 DDW131074 DNS131074 DXO131074 EHK131074 ERG131074 FBC131074 FKY131074 FUU131074 GEQ131074 GOM131074 GYI131074 HIE131074 HSA131074 IBW131074 ILS131074 IVO131074 JFK131074 JPG131074 JZC131074 KIY131074 KSU131074 LCQ131074 LMM131074 LWI131074 MGE131074 MQA131074 MZW131074 NJS131074 NTO131074 ODK131074 ONG131074 OXC131074 PGY131074 PQU131074 QAQ131074 QKM131074 QUI131074 REE131074 ROA131074 RXW131074 SHS131074 SRO131074 TBK131074 TLG131074 TVC131074 UEY131074 UOU131074 UYQ131074 VIM131074 VSI131074 WCE131074 WMA131074 WVW131074 O196610 JK196610 TG196610 ADC196610 AMY196610 AWU196610 BGQ196610 BQM196610 CAI196610 CKE196610 CUA196610 DDW196610 DNS196610 DXO196610 EHK196610 ERG196610 FBC196610 FKY196610 FUU196610 GEQ196610 GOM196610 GYI196610 HIE196610 HSA196610 IBW196610 ILS196610 IVO196610 JFK196610 JPG196610 JZC196610 KIY196610 KSU196610 LCQ196610 LMM196610 LWI196610 MGE196610 MQA196610 MZW196610 NJS196610 NTO196610 ODK196610 ONG196610 OXC196610 PGY196610 PQU196610 QAQ196610 QKM196610 QUI196610 REE196610 ROA196610 RXW196610 SHS196610 SRO196610 TBK196610 TLG196610 TVC196610 UEY196610 UOU196610 UYQ196610 VIM196610 VSI196610 WCE196610 WMA196610 WVW196610 O262146 JK262146 TG262146 ADC262146 AMY262146 AWU262146 BGQ262146 BQM262146 CAI262146 CKE262146 CUA262146 DDW262146 DNS262146 DXO262146 EHK262146 ERG262146 FBC262146 FKY262146 FUU262146 GEQ262146 GOM262146 GYI262146 HIE262146 HSA262146 IBW262146 ILS262146 IVO262146 JFK262146 JPG262146 JZC262146 KIY262146 KSU262146 LCQ262146 LMM262146 LWI262146 MGE262146 MQA262146 MZW262146 NJS262146 NTO262146 ODK262146 ONG262146 OXC262146 PGY262146 PQU262146 QAQ262146 QKM262146 QUI262146 REE262146 ROA262146 RXW262146 SHS262146 SRO262146 TBK262146 TLG262146 TVC262146 UEY262146 UOU262146 UYQ262146 VIM262146 VSI262146 WCE262146 WMA262146 WVW262146 O327682 JK327682 TG327682 ADC327682 AMY327682 AWU327682 BGQ327682 BQM327682 CAI327682 CKE327682 CUA327682 DDW327682 DNS327682 DXO327682 EHK327682 ERG327682 FBC327682 FKY327682 FUU327682 GEQ327682 GOM327682 GYI327682 HIE327682 HSA327682 IBW327682 ILS327682 IVO327682 JFK327682 JPG327682 JZC327682 KIY327682 KSU327682 LCQ327682 LMM327682 LWI327682 MGE327682 MQA327682 MZW327682 NJS327682 NTO327682 ODK327682 ONG327682 OXC327682 PGY327682 PQU327682 QAQ327682 QKM327682 QUI327682 REE327682 ROA327682 RXW327682 SHS327682 SRO327682 TBK327682 TLG327682 TVC327682 UEY327682 UOU327682 UYQ327682 VIM327682 VSI327682 WCE327682 WMA327682 WVW327682 O393218 JK393218 TG393218 ADC393218 AMY393218 AWU393218 BGQ393218 BQM393218 CAI393218 CKE393218 CUA393218 DDW393218 DNS393218 DXO393218 EHK393218 ERG393218 FBC393218 FKY393218 FUU393218 GEQ393218 GOM393218 GYI393218 HIE393218 HSA393218 IBW393218 ILS393218 IVO393218 JFK393218 JPG393218 JZC393218 KIY393218 KSU393218 LCQ393218 LMM393218 LWI393218 MGE393218 MQA393218 MZW393218 NJS393218 NTO393218 ODK393218 ONG393218 OXC393218 PGY393218 PQU393218 QAQ393218 QKM393218 QUI393218 REE393218 ROA393218 RXW393218 SHS393218 SRO393218 TBK393218 TLG393218 TVC393218 UEY393218 UOU393218 UYQ393218 VIM393218 VSI393218 WCE393218 WMA393218 WVW393218 O458754 JK458754 TG458754 ADC458754 AMY458754 AWU458754 BGQ458754 BQM458754 CAI458754 CKE458754 CUA458754 DDW458754 DNS458754 DXO458754 EHK458754 ERG458754 FBC458754 FKY458754 FUU458754 GEQ458754 GOM458754 GYI458754 HIE458754 HSA458754 IBW458754 ILS458754 IVO458754 JFK458754 JPG458754 JZC458754 KIY458754 KSU458754 LCQ458754 LMM458754 LWI458754 MGE458754 MQA458754 MZW458754 NJS458754 NTO458754 ODK458754 ONG458754 OXC458754 PGY458754 PQU458754 QAQ458754 QKM458754 QUI458754 REE458754 ROA458754 RXW458754 SHS458754 SRO458754 TBK458754 TLG458754 TVC458754 UEY458754 UOU458754 UYQ458754 VIM458754 VSI458754 WCE458754 WMA458754 WVW458754 O524290 JK524290 TG524290 ADC524290 AMY524290 AWU524290 BGQ524290 BQM524290 CAI524290 CKE524290 CUA524290 DDW524290 DNS524290 DXO524290 EHK524290 ERG524290 FBC524290 FKY524290 FUU524290 GEQ524290 GOM524290 GYI524290 HIE524290 HSA524290 IBW524290 ILS524290 IVO524290 JFK524290 JPG524290 JZC524290 KIY524290 KSU524290 LCQ524290 LMM524290 LWI524290 MGE524290 MQA524290 MZW524290 NJS524290 NTO524290 ODK524290 ONG524290 OXC524290 PGY524290 PQU524290 QAQ524290 QKM524290 QUI524290 REE524290 ROA524290 RXW524290 SHS524290 SRO524290 TBK524290 TLG524290 TVC524290 UEY524290 UOU524290 UYQ524290 VIM524290 VSI524290 WCE524290 WMA524290 WVW524290 O589826 JK589826 TG589826 ADC589826 AMY589826 AWU589826 BGQ589826 BQM589826 CAI589826 CKE589826 CUA589826 DDW589826 DNS589826 DXO589826 EHK589826 ERG589826 FBC589826 FKY589826 FUU589826 GEQ589826 GOM589826 GYI589826 HIE589826 HSA589826 IBW589826 ILS589826 IVO589826 JFK589826 JPG589826 JZC589826 KIY589826 KSU589826 LCQ589826 LMM589826 LWI589826 MGE589826 MQA589826 MZW589826 NJS589826 NTO589826 ODK589826 ONG589826 OXC589826 PGY589826 PQU589826 QAQ589826 QKM589826 QUI589826 REE589826 ROA589826 RXW589826 SHS589826 SRO589826 TBK589826 TLG589826 TVC589826 UEY589826 UOU589826 UYQ589826 VIM589826 VSI589826 WCE589826 WMA589826 WVW589826 O655362 JK655362 TG655362 ADC655362 AMY655362 AWU655362 BGQ655362 BQM655362 CAI655362 CKE655362 CUA655362 DDW655362 DNS655362 DXO655362 EHK655362 ERG655362 FBC655362 FKY655362 FUU655362 GEQ655362 GOM655362 GYI655362 HIE655362 HSA655362 IBW655362 ILS655362 IVO655362 JFK655362 JPG655362 JZC655362 KIY655362 KSU655362 LCQ655362 LMM655362 LWI655362 MGE655362 MQA655362 MZW655362 NJS655362 NTO655362 ODK655362 ONG655362 OXC655362 PGY655362 PQU655362 QAQ655362 QKM655362 QUI655362 REE655362 ROA655362 RXW655362 SHS655362 SRO655362 TBK655362 TLG655362 TVC655362 UEY655362 UOU655362 UYQ655362 VIM655362 VSI655362 WCE655362 WMA655362 WVW655362 O720898 JK720898 TG720898 ADC720898 AMY720898 AWU720898 BGQ720898 BQM720898 CAI720898 CKE720898 CUA720898 DDW720898 DNS720898 DXO720898 EHK720898 ERG720898 FBC720898 FKY720898 FUU720898 GEQ720898 GOM720898 GYI720898 HIE720898 HSA720898 IBW720898 ILS720898 IVO720898 JFK720898 JPG720898 JZC720898 KIY720898 KSU720898 LCQ720898 LMM720898 LWI720898 MGE720898 MQA720898 MZW720898 NJS720898 NTO720898 ODK720898 ONG720898 OXC720898 PGY720898 PQU720898 QAQ720898 QKM720898 QUI720898 REE720898 ROA720898 RXW720898 SHS720898 SRO720898 TBK720898 TLG720898 TVC720898 UEY720898 UOU720898 UYQ720898 VIM720898 VSI720898 WCE720898 WMA720898 WVW720898 O786434 JK786434 TG786434 ADC786434 AMY786434 AWU786434 BGQ786434 BQM786434 CAI786434 CKE786434 CUA786434 DDW786434 DNS786434 DXO786434 EHK786434 ERG786434 FBC786434 FKY786434 FUU786434 GEQ786434 GOM786434 GYI786434 HIE786434 HSA786434 IBW786434 ILS786434 IVO786434 JFK786434 JPG786434 JZC786434 KIY786434 KSU786434 LCQ786434 LMM786434 LWI786434 MGE786434 MQA786434 MZW786434 NJS786434 NTO786434 ODK786434 ONG786434 OXC786434 PGY786434 PQU786434 QAQ786434 QKM786434 QUI786434 REE786434 ROA786434 RXW786434 SHS786434 SRO786434 TBK786434 TLG786434 TVC786434 UEY786434 UOU786434 UYQ786434 VIM786434 VSI786434 WCE786434 WMA786434 WVW786434 O851970 JK851970 TG851970 ADC851970 AMY851970 AWU851970 BGQ851970 BQM851970 CAI851970 CKE851970 CUA851970 DDW851970 DNS851970 DXO851970 EHK851970 ERG851970 FBC851970 FKY851970 FUU851970 GEQ851970 GOM851970 GYI851970 HIE851970 HSA851970 IBW851970 ILS851970 IVO851970 JFK851970 JPG851970 JZC851970 KIY851970 KSU851970 LCQ851970 LMM851970 LWI851970 MGE851970 MQA851970 MZW851970 NJS851970 NTO851970 ODK851970 ONG851970 OXC851970 PGY851970 PQU851970 QAQ851970 QKM851970 QUI851970 REE851970 ROA851970 RXW851970 SHS851970 SRO851970 TBK851970 TLG851970 TVC851970 UEY851970 UOU851970 UYQ851970 VIM851970 VSI851970 WCE851970 WMA851970 WVW851970 O917506 JK917506 TG917506 ADC917506 AMY917506 AWU917506 BGQ917506 BQM917506 CAI917506 CKE917506 CUA917506 DDW917506 DNS917506 DXO917506 EHK917506 ERG917506 FBC917506 FKY917506 FUU917506 GEQ917506 GOM917506 GYI917506 HIE917506 HSA917506 IBW917506 ILS917506 IVO917506 JFK917506 JPG917506 JZC917506 KIY917506 KSU917506 LCQ917506 LMM917506 LWI917506 MGE917506 MQA917506 MZW917506 NJS917506 NTO917506 ODK917506 ONG917506 OXC917506 PGY917506 PQU917506 QAQ917506 QKM917506 QUI917506 REE917506 ROA917506 RXW917506 SHS917506 SRO917506 TBK917506 TLG917506 TVC917506 UEY917506 UOU917506 UYQ917506 VIM917506 VSI917506 WCE917506 WMA917506 WVW917506 O983042 JK983042 TG983042 ADC983042 AMY983042 AWU983042 BGQ983042 BQM983042 CAI983042 CKE983042 CUA983042 DDW983042 DNS983042 DXO983042 EHK983042 ERG983042 FBC983042 FKY983042 FUU983042 GEQ983042 GOM983042 GYI983042 HIE983042 HSA983042 IBW983042 ILS983042 IVO983042 JFK983042 JPG983042 JZC983042 KIY983042 KSU983042 LCQ983042 LMM983042 LWI983042 MGE983042 MQA983042 MZW983042 NJS983042 NTO983042 ODK983042 ONG983042 OXC983042 PGY983042 PQU983042 QAQ983042 QKM983042 QUI983042 REE983042 ROA983042 RXW983042 SHS983042 SRO983042 TBK983042 TLG983042 TVC983042 UEY983042 UOU983042 UYQ983042 VIM983042 VSI983042 WCE983042 WMA983042 WVW983042 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38 JG65538 TC65538 ACY65538 AMU65538 AWQ65538 BGM65538 BQI65538 CAE65538 CKA65538 CTW65538 DDS65538 DNO65538 DXK65538 EHG65538 ERC65538 FAY65538 FKU65538 FUQ65538 GEM65538 GOI65538 GYE65538 HIA65538 HRW65538 IBS65538 ILO65538 IVK65538 JFG65538 JPC65538 JYY65538 KIU65538 KSQ65538 LCM65538 LMI65538 LWE65538 MGA65538 MPW65538 MZS65538 NJO65538 NTK65538 ODG65538 ONC65538 OWY65538 PGU65538 PQQ65538 QAM65538 QKI65538 QUE65538 REA65538 RNW65538 RXS65538 SHO65538 SRK65538 TBG65538 TLC65538 TUY65538 UEU65538 UOQ65538 UYM65538 VII65538 VSE65538 WCA65538 WLW65538 WVS65538 K131074 JG131074 TC131074 ACY131074 AMU131074 AWQ131074 BGM131074 BQI131074 CAE131074 CKA131074 CTW131074 DDS131074 DNO131074 DXK131074 EHG131074 ERC131074 FAY131074 FKU131074 FUQ131074 GEM131074 GOI131074 GYE131074 HIA131074 HRW131074 IBS131074 ILO131074 IVK131074 JFG131074 JPC131074 JYY131074 KIU131074 KSQ131074 LCM131074 LMI131074 LWE131074 MGA131074 MPW131074 MZS131074 NJO131074 NTK131074 ODG131074 ONC131074 OWY131074 PGU131074 PQQ131074 QAM131074 QKI131074 QUE131074 REA131074 RNW131074 RXS131074 SHO131074 SRK131074 TBG131074 TLC131074 TUY131074 UEU131074 UOQ131074 UYM131074 VII131074 VSE131074 WCA131074 WLW131074 WVS131074 K196610 JG196610 TC196610 ACY196610 AMU196610 AWQ196610 BGM196610 BQI196610 CAE196610 CKA196610 CTW196610 DDS196610 DNO196610 DXK196610 EHG196610 ERC196610 FAY196610 FKU196610 FUQ196610 GEM196610 GOI196610 GYE196610 HIA196610 HRW196610 IBS196610 ILO196610 IVK196610 JFG196610 JPC196610 JYY196610 KIU196610 KSQ196610 LCM196610 LMI196610 LWE196610 MGA196610 MPW196610 MZS196610 NJO196610 NTK196610 ODG196610 ONC196610 OWY196610 PGU196610 PQQ196610 QAM196610 QKI196610 QUE196610 REA196610 RNW196610 RXS196610 SHO196610 SRK196610 TBG196610 TLC196610 TUY196610 UEU196610 UOQ196610 UYM196610 VII196610 VSE196610 WCA196610 WLW196610 WVS196610 K262146 JG262146 TC262146 ACY262146 AMU262146 AWQ262146 BGM262146 BQI262146 CAE262146 CKA262146 CTW262146 DDS262146 DNO262146 DXK262146 EHG262146 ERC262146 FAY262146 FKU262146 FUQ262146 GEM262146 GOI262146 GYE262146 HIA262146 HRW262146 IBS262146 ILO262146 IVK262146 JFG262146 JPC262146 JYY262146 KIU262146 KSQ262146 LCM262146 LMI262146 LWE262146 MGA262146 MPW262146 MZS262146 NJO262146 NTK262146 ODG262146 ONC262146 OWY262146 PGU262146 PQQ262146 QAM262146 QKI262146 QUE262146 REA262146 RNW262146 RXS262146 SHO262146 SRK262146 TBG262146 TLC262146 TUY262146 UEU262146 UOQ262146 UYM262146 VII262146 VSE262146 WCA262146 WLW262146 WVS262146 K327682 JG327682 TC327682 ACY327682 AMU327682 AWQ327682 BGM327682 BQI327682 CAE327682 CKA327682 CTW327682 DDS327682 DNO327682 DXK327682 EHG327682 ERC327682 FAY327682 FKU327682 FUQ327682 GEM327682 GOI327682 GYE327682 HIA327682 HRW327682 IBS327682 ILO327682 IVK327682 JFG327682 JPC327682 JYY327682 KIU327682 KSQ327682 LCM327682 LMI327682 LWE327682 MGA327682 MPW327682 MZS327682 NJO327682 NTK327682 ODG327682 ONC327682 OWY327682 PGU327682 PQQ327682 QAM327682 QKI327682 QUE327682 REA327682 RNW327682 RXS327682 SHO327682 SRK327682 TBG327682 TLC327682 TUY327682 UEU327682 UOQ327682 UYM327682 VII327682 VSE327682 WCA327682 WLW327682 WVS327682 K393218 JG393218 TC393218 ACY393218 AMU393218 AWQ393218 BGM393218 BQI393218 CAE393218 CKA393218 CTW393218 DDS393218 DNO393218 DXK393218 EHG393218 ERC393218 FAY393218 FKU393218 FUQ393218 GEM393218 GOI393218 GYE393218 HIA393218 HRW393218 IBS393218 ILO393218 IVK393218 JFG393218 JPC393218 JYY393218 KIU393218 KSQ393218 LCM393218 LMI393218 LWE393218 MGA393218 MPW393218 MZS393218 NJO393218 NTK393218 ODG393218 ONC393218 OWY393218 PGU393218 PQQ393218 QAM393218 QKI393218 QUE393218 REA393218 RNW393218 RXS393218 SHO393218 SRK393218 TBG393218 TLC393218 TUY393218 UEU393218 UOQ393218 UYM393218 VII393218 VSE393218 WCA393218 WLW393218 WVS393218 K458754 JG458754 TC458754 ACY458754 AMU458754 AWQ458754 BGM458754 BQI458754 CAE458754 CKA458754 CTW458754 DDS458754 DNO458754 DXK458754 EHG458754 ERC458754 FAY458754 FKU458754 FUQ458754 GEM458754 GOI458754 GYE458754 HIA458754 HRW458754 IBS458754 ILO458754 IVK458754 JFG458754 JPC458754 JYY458754 KIU458754 KSQ458754 LCM458754 LMI458754 LWE458754 MGA458754 MPW458754 MZS458754 NJO458754 NTK458754 ODG458754 ONC458754 OWY458754 PGU458754 PQQ458754 QAM458754 QKI458754 QUE458754 REA458754 RNW458754 RXS458754 SHO458754 SRK458754 TBG458754 TLC458754 TUY458754 UEU458754 UOQ458754 UYM458754 VII458754 VSE458754 WCA458754 WLW458754 WVS458754 K524290 JG524290 TC524290 ACY524290 AMU524290 AWQ524290 BGM524290 BQI524290 CAE524290 CKA524290 CTW524290 DDS524290 DNO524290 DXK524290 EHG524290 ERC524290 FAY524290 FKU524290 FUQ524290 GEM524290 GOI524290 GYE524290 HIA524290 HRW524290 IBS524290 ILO524290 IVK524290 JFG524290 JPC524290 JYY524290 KIU524290 KSQ524290 LCM524290 LMI524290 LWE524290 MGA524290 MPW524290 MZS524290 NJO524290 NTK524290 ODG524290 ONC524290 OWY524290 PGU524290 PQQ524290 QAM524290 QKI524290 QUE524290 REA524290 RNW524290 RXS524290 SHO524290 SRK524290 TBG524290 TLC524290 TUY524290 UEU524290 UOQ524290 UYM524290 VII524290 VSE524290 WCA524290 WLW524290 WVS524290 K589826 JG589826 TC589826 ACY589826 AMU589826 AWQ589826 BGM589826 BQI589826 CAE589826 CKA589826 CTW589826 DDS589826 DNO589826 DXK589826 EHG589826 ERC589826 FAY589826 FKU589826 FUQ589826 GEM589826 GOI589826 GYE589826 HIA589826 HRW589826 IBS589826 ILO589826 IVK589826 JFG589826 JPC589826 JYY589826 KIU589826 KSQ589826 LCM589826 LMI589826 LWE589826 MGA589826 MPW589826 MZS589826 NJO589826 NTK589826 ODG589826 ONC589826 OWY589826 PGU589826 PQQ589826 QAM589826 QKI589826 QUE589826 REA589826 RNW589826 RXS589826 SHO589826 SRK589826 TBG589826 TLC589826 TUY589826 UEU589826 UOQ589826 UYM589826 VII589826 VSE589826 WCA589826 WLW589826 WVS589826 K655362 JG655362 TC655362 ACY655362 AMU655362 AWQ655362 BGM655362 BQI655362 CAE655362 CKA655362 CTW655362 DDS655362 DNO655362 DXK655362 EHG655362 ERC655362 FAY655362 FKU655362 FUQ655362 GEM655362 GOI655362 GYE655362 HIA655362 HRW655362 IBS655362 ILO655362 IVK655362 JFG655362 JPC655362 JYY655362 KIU655362 KSQ655362 LCM655362 LMI655362 LWE655362 MGA655362 MPW655362 MZS655362 NJO655362 NTK655362 ODG655362 ONC655362 OWY655362 PGU655362 PQQ655362 QAM655362 QKI655362 QUE655362 REA655362 RNW655362 RXS655362 SHO655362 SRK655362 TBG655362 TLC655362 TUY655362 UEU655362 UOQ655362 UYM655362 VII655362 VSE655362 WCA655362 WLW655362 WVS655362 K720898 JG720898 TC720898 ACY720898 AMU720898 AWQ720898 BGM720898 BQI720898 CAE720898 CKA720898 CTW720898 DDS720898 DNO720898 DXK720898 EHG720898 ERC720898 FAY720898 FKU720898 FUQ720898 GEM720898 GOI720898 GYE720898 HIA720898 HRW720898 IBS720898 ILO720898 IVK720898 JFG720898 JPC720898 JYY720898 KIU720898 KSQ720898 LCM720898 LMI720898 LWE720898 MGA720898 MPW720898 MZS720898 NJO720898 NTK720898 ODG720898 ONC720898 OWY720898 PGU720898 PQQ720898 QAM720898 QKI720898 QUE720898 REA720898 RNW720898 RXS720898 SHO720898 SRK720898 TBG720898 TLC720898 TUY720898 UEU720898 UOQ720898 UYM720898 VII720898 VSE720898 WCA720898 WLW720898 WVS720898 K786434 JG786434 TC786434 ACY786434 AMU786434 AWQ786434 BGM786434 BQI786434 CAE786434 CKA786434 CTW786434 DDS786434 DNO786434 DXK786434 EHG786434 ERC786434 FAY786434 FKU786434 FUQ786434 GEM786434 GOI786434 GYE786434 HIA786434 HRW786434 IBS786434 ILO786434 IVK786434 JFG786434 JPC786434 JYY786434 KIU786434 KSQ786434 LCM786434 LMI786434 LWE786434 MGA786434 MPW786434 MZS786434 NJO786434 NTK786434 ODG786434 ONC786434 OWY786434 PGU786434 PQQ786434 QAM786434 QKI786434 QUE786434 REA786434 RNW786434 RXS786434 SHO786434 SRK786434 TBG786434 TLC786434 TUY786434 UEU786434 UOQ786434 UYM786434 VII786434 VSE786434 WCA786434 WLW786434 WVS786434 K851970 JG851970 TC851970 ACY851970 AMU851970 AWQ851970 BGM851970 BQI851970 CAE851970 CKA851970 CTW851970 DDS851970 DNO851970 DXK851970 EHG851970 ERC851970 FAY851970 FKU851970 FUQ851970 GEM851970 GOI851970 GYE851970 HIA851970 HRW851970 IBS851970 ILO851970 IVK851970 JFG851970 JPC851970 JYY851970 KIU851970 KSQ851970 LCM851970 LMI851970 LWE851970 MGA851970 MPW851970 MZS851970 NJO851970 NTK851970 ODG851970 ONC851970 OWY851970 PGU851970 PQQ851970 QAM851970 QKI851970 QUE851970 REA851970 RNW851970 RXS851970 SHO851970 SRK851970 TBG851970 TLC851970 TUY851970 UEU851970 UOQ851970 UYM851970 VII851970 VSE851970 WCA851970 WLW851970 WVS851970 K917506 JG917506 TC917506 ACY917506 AMU917506 AWQ917506 BGM917506 BQI917506 CAE917506 CKA917506 CTW917506 DDS917506 DNO917506 DXK917506 EHG917506 ERC917506 FAY917506 FKU917506 FUQ917506 GEM917506 GOI917506 GYE917506 HIA917506 HRW917506 IBS917506 ILO917506 IVK917506 JFG917506 JPC917506 JYY917506 KIU917506 KSQ917506 LCM917506 LMI917506 LWE917506 MGA917506 MPW917506 MZS917506 NJO917506 NTK917506 ODG917506 ONC917506 OWY917506 PGU917506 PQQ917506 QAM917506 QKI917506 QUE917506 REA917506 RNW917506 RXS917506 SHO917506 SRK917506 TBG917506 TLC917506 TUY917506 UEU917506 UOQ917506 UYM917506 VII917506 VSE917506 WCA917506 WLW917506 WVS917506 K983042 JG983042 TC983042 ACY983042 AMU983042 AWQ983042 BGM983042 BQI983042 CAE983042 CKA983042 CTW983042 DDS983042 DNO983042 DXK983042 EHG983042 ERC983042 FAY983042 FKU983042 FUQ983042 GEM983042 GOI983042 GYE983042 HIA983042 HRW983042 IBS983042 ILO983042 IVK983042 JFG983042 JPC983042 JYY983042 KIU983042 KSQ983042 LCM983042 LMI983042 LWE983042 MGA983042 MPW983042 MZS983042 NJO983042 NTK983042 ODG983042 ONC983042 OWY983042 PGU983042 PQQ983042 QAM983042 QKI983042 QUE983042 REA983042 RNW983042 RXS983042 SHO983042 SRK983042 TBG983042 TLC983042 TUY983042 UEU983042 UOQ983042 UYM983042 VII983042 VSE983042 WCA983042 WLW983042 WVS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formula1>100</formula1>
      <formula2>240</formula2>
    </dataValidation>
    <dataValidation type="list" allowBlank="1" showInputMessage="1" showErrorMessage="1" errorTitle="HRの入力" error="HRの入力は100～240になっています。&#10;241以上のHRの場合は、管理者に報告してください。" sqref="N2 JJ2 TF2 ADB2 AMX2 AWT2 BGP2 BQL2 CAH2 CKD2 CTZ2 DDV2 DNR2 DXN2 EHJ2 ERF2 FBB2 FKX2 FUT2 GEP2 GOL2 GYH2 HID2 HRZ2 IBV2 ILR2 IVN2 JFJ2 JPF2 JZB2 KIX2 KST2 LCP2 LML2 LWH2 MGD2 MPZ2 MZV2 NJR2 NTN2 ODJ2 ONF2 OXB2 PGX2 PQT2 QAP2 QKL2 QUH2 RED2 RNZ2 RXV2 SHR2 SRN2 TBJ2 TLF2 TVB2 UEX2 UOT2 UYP2 VIL2 VSH2 WCD2 WLZ2 WVV2 N65538 JJ65538 TF65538 ADB65538 AMX65538 AWT65538 BGP65538 BQL65538 CAH65538 CKD65538 CTZ65538 DDV65538 DNR65538 DXN65538 EHJ65538 ERF65538 FBB65538 FKX65538 FUT65538 GEP65538 GOL65538 GYH65538 HID65538 HRZ65538 IBV65538 ILR65538 IVN65538 JFJ65538 JPF65538 JZB65538 KIX65538 KST65538 LCP65538 LML65538 LWH65538 MGD65538 MPZ65538 MZV65538 NJR65538 NTN65538 ODJ65538 ONF65538 OXB65538 PGX65538 PQT65538 QAP65538 QKL65538 QUH65538 RED65538 RNZ65538 RXV65538 SHR65538 SRN65538 TBJ65538 TLF65538 TVB65538 UEX65538 UOT65538 UYP65538 VIL65538 VSH65538 WCD65538 WLZ65538 WVV65538 N131074 JJ131074 TF131074 ADB131074 AMX131074 AWT131074 BGP131074 BQL131074 CAH131074 CKD131074 CTZ131074 DDV131074 DNR131074 DXN131074 EHJ131074 ERF131074 FBB131074 FKX131074 FUT131074 GEP131074 GOL131074 GYH131074 HID131074 HRZ131074 IBV131074 ILR131074 IVN131074 JFJ131074 JPF131074 JZB131074 KIX131074 KST131074 LCP131074 LML131074 LWH131074 MGD131074 MPZ131074 MZV131074 NJR131074 NTN131074 ODJ131074 ONF131074 OXB131074 PGX131074 PQT131074 QAP131074 QKL131074 QUH131074 RED131074 RNZ131074 RXV131074 SHR131074 SRN131074 TBJ131074 TLF131074 TVB131074 UEX131074 UOT131074 UYP131074 VIL131074 VSH131074 WCD131074 WLZ131074 WVV131074 N196610 JJ196610 TF196610 ADB196610 AMX196610 AWT196610 BGP196610 BQL196610 CAH196610 CKD196610 CTZ196610 DDV196610 DNR196610 DXN196610 EHJ196610 ERF196610 FBB196610 FKX196610 FUT196610 GEP196610 GOL196610 GYH196610 HID196610 HRZ196610 IBV196610 ILR196610 IVN196610 JFJ196610 JPF196610 JZB196610 KIX196610 KST196610 LCP196610 LML196610 LWH196610 MGD196610 MPZ196610 MZV196610 NJR196610 NTN196610 ODJ196610 ONF196610 OXB196610 PGX196610 PQT196610 QAP196610 QKL196610 QUH196610 RED196610 RNZ196610 RXV196610 SHR196610 SRN196610 TBJ196610 TLF196610 TVB196610 UEX196610 UOT196610 UYP196610 VIL196610 VSH196610 WCD196610 WLZ196610 WVV196610 N262146 JJ262146 TF262146 ADB262146 AMX262146 AWT262146 BGP262146 BQL262146 CAH262146 CKD262146 CTZ262146 DDV262146 DNR262146 DXN262146 EHJ262146 ERF262146 FBB262146 FKX262146 FUT262146 GEP262146 GOL262146 GYH262146 HID262146 HRZ262146 IBV262146 ILR262146 IVN262146 JFJ262146 JPF262146 JZB262146 KIX262146 KST262146 LCP262146 LML262146 LWH262146 MGD262146 MPZ262146 MZV262146 NJR262146 NTN262146 ODJ262146 ONF262146 OXB262146 PGX262146 PQT262146 QAP262146 QKL262146 QUH262146 RED262146 RNZ262146 RXV262146 SHR262146 SRN262146 TBJ262146 TLF262146 TVB262146 UEX262146 UOT262146 UYP262146 VIL262146 VSH262146 WCD262146 WLZ262146 WVV262146 N327682 JJ327682 TF327682 ADB327682 AMX327682 AWT327682 BGP327682 BQL327682 CAH327682 CKD327682 CTZ327682 DDV327682 DNR327682 DXN327682 EHJ327682 ERF327682 FBB327682 FKX327682 FUT327682 GEP327682 GOL327682 GYH327682 HID327682 HRZ327682 IBV327682 ILR327682 IVN327682 JFJ327682 JPF327682 JZB327682 KIX327682 KST327682 LCP327682 LML327682 LWH327682 MGD327682 MPZ327682 MZV327682 NJR327682 NTN327682 ODJ327682 ONF327682 OXB327682 PGX327682 PQT327682 QAP327682 QKL327682 QUH327682 RED327682 RNZ327682 RXV327682 SHR327682 SRN327682 TBJ327682 TLF327682 TVB327682 UEX327682 UOT327682 UYP327682 VIL327682 VSH327682 WCD327682 WLZ327682 WVV327682 N393218 JJ393218 TF393218 ADB393218 AMX393218 AWT393218 BGP393218 BQL393218 CAH393218 CKD393218 CTZ393218 DDV393218 DNR393218 DXN393218 EHJ393218 ERF393218 FBB393218 FKX393218 FUT393218 GEP393218 GOL393218 GYH393218 HID393218 HRZ393218 IBV393218 ILR393218 IVN393218 JFJ393218 JPF393218 JZB393218 KIX393218 KST393218 LCP393218 LML393218 LWH393218 MGD393218 MPZ393218 MZV393218 NJR393218 NTN393218 ODJ393218 ONF393218 OXB393218 PGX393218 PQT393218 QAP393218 QKL393218 QUH393218 RED393218 RNZ393218 RXV393218 SHR393218 SRN393218 TBJ393218 TLF393218 TVB393218 UEX393218 UOT393218 UYP393218 VIL393218 VSH393218 WCD393218 WLZ393218 WVV393218 N458754 JJ458754 TF458754 ADB458754 AMX458754 AWT458754 BGP458754 BQL458754 CAH458754 CKD458754 CTZ458754 DDV458754 DNR458754 DXN458754 EHJ458754 ERF458754 FBB458754 FKX458754 FUT458754 GEP458754 GOL458754 GYH458754 HID458754 HRZ458754 IBV458754 ILR458754 IVN458754 JFJ458754 JPF458754 JZB458754 KIX458754 KST458754 LCP458754 LML458754 LWH458754 MGD458754 MPZ458754 MZV458754 NJR458754 NTN458754 ODJ458754 ONF458754 OXB458754 PGX458754 PQT458754 QAP458754 QKL458754 QUH458754 RED458754 RNZ458754 RXV458754 SHR458754 SRN458754 TBJ458754 TLF458754 TVB458754 UEX458754 UOT458754 UYP458754 VIL458754 VSH458754 WCD458754 WLZ458754 WVV458754 N524290 JJ524290 TF524290 ADB524290 AMX524290 AWT524290 BGP524290 BQL524290 CAH524290 CKD524290 CTZ524290 DDV524290 DNR524290 DXN524290 EHJ524290 ERF524290 FBB524290 FKX524290 FUT524290 GEP524290 GOL524290 GYH524290 HID524290 HRZ524290 IBV524290 ILR524290 IVN524290 JFJ524290 JPF524290 JZB524290 KIX524290 KST524290 LCP524290 LML524290 LWH524290 MGD524290 MPZ524290 MZV524290 NJR524290 NTN524290 ODJ524290 ONF524290 OXB524290 PGX524290 PQT524290 QAP524290 QKL524290 QUH524290 RED524290 RNZ524290 RXV524290 SHR524290 SRN524290 TBJ524290 TLF524290 TVB524290 UEX524290 UOT524290 UYP524290 VIL524290 VSH524290 WCD524290 WLZ524290 WVV524290 N589826 JJ589826 TF589826 ADB589826 AMX589826 AWT589826 BGP589826 BQL589826 CAH589826 CKD589826 CTZ589826 DDV589826 DNR589826 DXN589826 EHJ589826 ERF589826 FBB589826 FKX589826 FUT589826 GEP589826 GOL589826 GYH589826 HID589826 HRZ589826 IBV589826 ILR589826 IVN589826 JFJ589826 JPF589826 JZB589826 KIX589826 KST589826 LCP589826 LML589826 LWH589826 MGD589826 MPZ589826 MZV589826 NJR589826 NTN589826 ODJ589826 ONF589826 OXB589826 PGX589826 PQT589826 QAP589826 QKL589826 QUH589826 RED589826 RNZ589826 RXV589826 SHR589826 SRN589826 TBJ589826 TLF589826 TVB589826 UEX589826 UOT589826 UYP589826 VIL589826 VSH589826 WCD589826 WLZ589826 WVV589826 N655362 JJ655362 TF655362 ADB655362 AMX655362 AWT655362 BGP655362 BQL655362 CAH655362 CKD655362 CTZ655362 DDV655362 DNR655362 DXN655362 EHJ655362 ERF655362 FBB655362 FKX655362 FUT655362 GEP655362 GOL655362 GYH655362 HID655362 HRZ655362 IBV655362 ILR655362 IVN655362 JFJ655362 JPF655362 JZB655362 KIX655362 KST655362 LCP655362 LML655362 LWH655362 MGD655362 MPZ655362 MZV655362 NJR655362 NTN655362 ODJ655362 ONF655362 OXB655362 PGX655362 PQT655362 QAP655362 QKL655362 QUH655362 RED655362 RNZ655362 RXV655362 SHR655362 SRN655362 TBJ655362 TLF655362 TVB655362 UEX655362 UOT655362 UYP655362 VIL655362 VSH655362 WCD655362 WLZ655362 WVV655362 N720898 JJ720898 TF720898 ADB720898 AMX720898 AWT720898 BGP720898 BQL720898 CAH720898 CKD720898 CTZ720898 DDV720898 DNR720898 DXN720898 EHJ720898 ERF720898 FBB720898 FKX720898 FUT720898 GEP720898 GOL720898 GYH720898 HID720898 HRZ720898 IBV720898 ILR720898 IVN720898 JFJ720898 JPF720898 JZB720898 KIX720898 KST720898 LCP720898 LML720898 LWH720898 MGD720898 MPZ720898 MZV720898 NJR720898 NTN720898 ODJ720898 ONF720898 OXB720898 PGX720898 PQT720898 QAP720898 QKL720898 QUH720898 RED720898 RNZ720898 RXV720898 SHR720898 SRN720898 TBJ720898 TLF720898 TVB720898 UEX720898 UOT720898 UYP720898 VIL720898 VSH720898 WCD720898 WLZ720898 WVV720898 N786434 JJ786434 TF786434 ADB786434 AMX786434 AWT786434 BGP786434 BQL786434 CAH786434 CKD786434 CTZ786434 DDV786434 DNR786434 DXN786434 EHJ786434 ERF786434 FBB786434 FKX786434 FUT786434 GEP786434 GOL786434 GYH786434 HID786434 HRZ786434 IBV786434 ILR786434 IVN786434 JFJ786434 JPF786434 JZB786434 KIX786434 KST786434 LCP786434 LML786434 LWH786434 MGD786434 MPZ786434 MZV786434 NJR786434 NTN786434 ODJ786434 ONF786434 OXB786434 PGX786434 PQT786434 QAP786434 QKL786434 QUH786434 RED786434 RNZ786434 RXV786434 SHR786434 SRN786434 TBJ786434 TLF786434 TVB786434 UEX786434 UOT786434 UYP786434 VIL786434 VSH786434 WCD786434 WLZ786434 WVV786434 N851970 JJ851970 TF851970 ADB851970 AMX851970 AWT851970 BGP851970 BQL851970 CAH851970 CKD851970 CTZ851970 DDV851970 DNR851970 DXN851970 EHJ851970 ERF851970 FBB851970 FKX851970 FUT851970 GEP851970 GOL851970 GYH851970 HID851970 HRZ851970 IBV851970 ILR851970 IVN851970 JFJ851970 JPF851970 JZB851970 KIX851970 KST851970 LCP851970 LML851970 LWH851970 MGD851970 MPZ851970 MZV851970 NJR851970 NTN851970 ODJ851970 ONF851970 OXB851970 PGX851970 PQT851970 QAP851970 QKL851970 QUH851970 RED851970 RNZ851970 RXV851970 SHR851970 SRN851970 TBJ851970 TLF851970 TVB851970 UEX851970 UOT851970 UYP851970 VIL851970 VSH851970 WCD851970 WLZ851970 WVV851970 N917506 JJ917506 TF917506 ADB917506 AMX917506 AWT917506 BGP917506 BQL917506 CAH917506 CKD917506 CTZ917506 DDV917506 DNR917506 DXN917506 EHJ917506 ERF917506 FBB917506 FKX917506 FUT917506 GEP917506 GOL917506 GYH917506 HID917506 HRZ917506 IBV917506 ILR917506 IVN917506 JFJ917506 JPF917506 JZB917506 KIX917506 KST917506 LCP917506 LML917506 LWH917506 MGD917506 MPZ917506 MZV917506 NJR917506 NTN917506 ODJ917506 ONF917506 OXB917506 PGX917506 PQT917506 QAP917506 QKL917506 QUH917506 RED917506 RNZ917506 RXV917506 SHR917506 SRN917506 TBJ917506 TLF917506 TVB917506 UEX917506 UOT917506 UYP917506 VIL917506 VSH917506 WCD917506 WLZ917506 WVV917506 N983042 JJ983042 TF983042 ADB983042 AMX983042 AWT983042 BGP983042 BQL983042 CAH983042 CKD983042 CTZ983042 DDV983042 DNR983042 DXN983042 EHJ983042 ERF983042 FBB983042 FKX983042 FUT983042 GEP983042 GOL983042 GYH983042 HID983042 HRZ983042 IBV983042 ILR983042 IVN983042 JFJ983042 JPF983042 JZB983042 KIX983042 KST983042 LCP983042 LML983042 LWH983042 MGD983042 MPZ983042 MZV983042 NJR983042 NTN983042 ODJ983042 ONF983042 OXB983042 PGX983042 PQT983042 QAP983042 QKL983042 QUH983042 RED983042 RNZ983042 RXV983042 SHR983042 SRN983042 TBJ983042 TLF983042 TVB983042 UEX983042 UOT983042 UYP983042 VIL983042 VSH983042 WCD983042 WLZ983042 WVV983042 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AB</formula1>
    </dataValidation>
    <dataValidation type="list" imeMode="on" allowBlank="1" showInputMessage="1" showErrorMessage="1" errorTitle="入力禁止" error="このセルにはデータ入力できません"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11:C21 IY11:IY21 SU11:SU21 ACQ11:ACQ21 AMM11:AMM21 AWI11:AWI21 BGE11:BGE21 BQA11:BQA21 BZW11:BZW21 CJS11:CJS21 CTO11:CTO21 DDK11:DDK21 DNG11:DNG21 DXC11:DXC21 EGY11:EGY21 EQU11:EQU21 FAQ11:FAQ21 FKM11:FKM21 FUI11:FUI21 GEE11:GEE21 GOA11:GOA21 GXW11:GXW21 HHS11:HHS21 HRO11:HRO21 IBK11:IBK21 ILG11:ILG21 IVC11:IVC21 JEY11:JEY21 JOU11:JOU21 JYQ11:JYQ21 KIM11:KIM21 KSI11:KSI21 LCE11:LCE21 LMA11:LMA21 LVW11:LVW21 MFS11:MFS21 MPO11:MPO21 MZK11:MZK21 NJG11:NJG21 NTC11:NTC21 OCY11:OCY21 OMU11:OMU21 OWQ11:OWQ21 PGM11:PGM21 PQI11:PQI21 QAE11:QAE21 QKA11:QKA21 QTW11:QTW21 RDS11:RDS21 RNO11:RNO21 RXK11:RXK21 SHG11:SHG21 SRC11:SRC21 TAY11:TAY21 TKU11:TKU21 TUQ11:TUQ21 UEM11:UEM21 UOI11:UOI21 UYE11:UYE21 VIA11:VIA21 VRW11:VRW21 WBS11:WBS21 WLO11:WLO21 WVK11:WVK21 C65547:C65557 IY65547:IY65557 SU65547:SU65557 ACQ65547:ACQ65557 AMM65547:AMM65557 AWI65547:AWI65557 BGE65547:BGE65557 BQA65547:BQA65557 BZW65547:BZW65557 CJS65547:CJS65557 CTO65547:CTO65557 DDK65547:DDK65557 DNG65547:DNG65557 DXC65547:DXC65557 EGY65547:EGY65557 EQU65547:EQU65557 FAQ65547:FAQ65557 FKM65547:FKM65557 FUI65547:FUI65557 GEE65547:GEE65557 GOA65547:GOA65557 GXW65547:GXW65557 HHS65547:HHS65557 HRO65547:HRO65557 IBK65547:IBK65557 ILG65547:ILG65557 IVC65547:IVC65557 JEY65547:JEY65557 JOU65547:JOU65557 JYQ65547:JYQ65557 KIM65547:KIM65557 KSI65547:KSI65557 LCE65547:LCE65557 LMA65547:LMA65557 LVW65547:LVW65557 MFS65547:MFS65557 MPO65547:MPO65557 MZK65547:MZK65557 NJG65547:NJG65557 NTC65547:NTC65557 OCY65547:OCY65557 OMU65547:OMU65557 OWQ65547:OWQ65557 PGM65547:PGM65557 PQI65547:PQI65557 QAE65547:QAE65557 QKA65547:QKA65557 QTW65547:QTW65557 RDS65547:RDS65557 RNO65547:RNO65557 RXK65547:RXK65557 SHG65547:SHG65557 SRC65547:SRC65557 TAY65547:TAY65557 TKU65547:TKU65557 TUQ65547:TUQ65557 UEM65547:UEM65557 UOI65547:UOI65557 UYE65547:UYE65557 VIA65547:VIA65557 VRW65547:VRW65557 WBS65547:WBS65557 WLO65547:WLO65557 WVK65547:WVK65557 C131083:C131093 IY131083:IY131093 SU131083:SU131093 ACQ131083:ACQ131093 AMM131083:AMM131093 AWI131083:AWI131093 BGE131083:BGE131093 BQA131083:BQA131093 BZW131083:BZW131093 CJS131083:CJS131093 CTO131083:CTO131093 DDK131083:DDK131093 DNG131083:DNG131093 DXC131083:DXC131093 EGY131083:EGY131093 EQU131083:EQU131093 FAQ131083:FAQ131093 FKM131083:FKM131093 FUI131083:FUI131093 GEE131083:GEE131093 GOA131083:GOA131093 GXW131083:GXW131093 HHS131083:HHS131093 HRO131083:HRO131093 IBK131083:IBK131093 ILG131083:ILG131093 IVC131083:IVC131093 JEY131083:JEY131093 JOU131083:JOU131093 JYQ131083:JYQ131093 KIM131083:KIM131093 KSI131083:KSI131093 LCE131083:LCE131093 LMA131083:LMA131093 LVW131083:LVW131093 MFS131083:MFS131093 MPO131083:MPO131093 MZK131083:MZK131093 NJG131083:NJG131093 NTC131083:NTC131093 OCY131083:OCY131093 OMU131083:OMU131093 OWQ131083:OWQ131093 PGM131083:PGM131093 PQI131083:PQI131093 QAE131083:QAE131093 QKA131083:QKA131093 QTW131083:QTW131093 RDS131083:RDS131093 RNO131083:RNO131093 RXK131083:RXK131093 SHG131083:SHG131093 SRC131083:SRC131093 TAY131083:TAY131093 TKU131083:TKU131093 TUQ131083:TUQ131093 UEM131083:UEM131093 UOI131083:UOI131093 UYE131083:UYE131093 VIA131083:VIA131093 VRW131083:VRW131093 WBS131083:WBS131093 WLO131083:WLO131093 WVK131083:WVK131093 C196619:C196629 IY196619:IY196629 SU196619:SU196629 ACQ196619:ACQ196629 AMM196619:AMM196629 AWI196619:AWI196629 BGE196619:BGE196629 BQA196619:BQA196629 BZW196619:BZW196629 CJS196619:CJS196629 CTO196619:CTO196629 DDK196619:DDK196629 DNG196619:DNG196629 DXC196619:DXC196629 EGY196619:EGY196629 EQU196619:EQU196629 FAQ196619:FAQ196629 FKM196619:FKM196629 FUI196619:FUI196629 GEE196619:GEE196629 GOA196619:GOA196629 GXW196619:GXW196629 HHS196619:HHS196629 HRO196619:HRO196629 IBK196619:IBK196629 ILG196619:ILG196629 IVC196619:IVC196629 JEY196619:JEY196629 JOU196619:JOU196629 JYQ196619:JYQ196629 KIM196619:KIM196629 KSI196619:KSI196629 LCE196619:LCE196629 LMA196619:LMA196629 LVW196619:LVW196629 MFS196619:MFS196629 MPO196619:MPO196629 MZK196619:MZK196629 NJG196619:NJG196629 NTC196619:NTC196629 OCY196619:OCY196629 OMU196619:OMU196629 OWQ196619:OWQ196629 PGM196619:PGM196629 PQI196619:PQI196629 QAE196619:QAE196629 QKA196619:QKA196629 QTW196619:QTW196629 RDS196619:RDS196629 RNO196619:RNO196629 RXK196619:RXK196629 SHG196619:SHG196629 SRC196619:SRC196629 TAY196619:TAY196629 TKU196619:TKU196629 TUQ196619:TUQ196629 UEM196619:UEM196629 UOI196619:UOI196629 UYE196619:UYE196629 VIA196619:VIA196629 VRW196619:VRW196629 WBS196619:WBS196629 WLO196619:WLO196629 WVK196619:WVK196629 C262155:C262165 IY262155:IY262165 SU262155:SU262165 ACQ262155:ACQ262165 AMM262155:AMM262165 AWI262155:AWI262165 BGE262155:BGE262165 BQA262155:BQA262165 BZW262155:BZW262165 CJS262155:CJS262165 CTO262155:CTO262165 DDK262155:DDK262165 DNG262155:DNG262165 DXC262155:DXC262165 EGY262155:EGY262165 EQU262155:EQU262165 FAQ262155:FAQ262165 FKM262155:FKM262165 FUI262155:FUI262165 GEE262155:GEE262165 GOA262155:GOA262165 GXW262155:GXW262165 HHS262155:HHS262165 HRO262155:HRO262165 IBK262155:IBK262165 ILG262155:ILG262165 IVC262155:IVC262165 JEY262155:JEY262165 JOU262155:JOU262165 JYQ262155:JYQ262165 KIM262155:KIM262165 KSI262155:KSI262165 LCE262155:LCE262165 LMA262155:LMA262165 LVW262155:LVW262165 MFS262155:MFS262165 MPO262155:MPO262165 MZK262155:MZK262165 NJG262155:NJG262165 NTC262155:NTC262165 OCY262155:OCY262165 OMU262155:OMU262165 OWQ262155:OWQ262165 PGM262155:PGM262165 PQI262155:PQI262165 QAE262155:QAE262165 QKA262155:QKA262165 QTW262155:QTW262165 RDS262155:RDS262165 RNO262155:RNO262165 RXK262155:RXK262165 SHG262155:SHG262165 SRC262155:SRC262165 TAY262155:TAY262165 TKU262155:TKU262165 TUQ262155:TUQ262165 UEM262155:UEM262165 UOI262155:UOI262165 UYE262155:UYE262165 VIA262155:VIA262165 VRW262155:VRW262165 WBS262155:WBS262165 WLO262155:WLO262165 WVK262155:WVK262165 C327691:C327701 IY327691:IY327701 SU327691:SU327701 ACQ327691:ACQ327701 AMM327691:AMM327701 AWI327691:AWI327701 BGE327691:BGE327701 BQA327691:BQA327701 BZW327691:BZW327701 CJS327691:CJS327701 CTO327691:CTO327701 DDK327691:DDK327701 DNG327691:DNG327701 DXC327691:DXC327701 EGY327691:EGY327701 EQU327691:EQU327701 FAQ327691:FAQ327701 FKM327691:FKM327701 FUI327691:FUI327701 GEE327691:GEE327701 GOA327691:GOA327701 GXW327691:GXW327701 HHS327691:HHS327701 HRO327691:HRO327701 IBK327691:IBK327701 ILG327691:ILG327701 IVC327691:IVC327701 JEY327691:JEY327701 JOU327691:JOU327701 JYQ327691:JYQ327701 KIM327691:KIM327701 KSI327691:KSI327701 LCE327691:LCE327701 LMA327691:LMA327701 LVW327691:LVW327701 MFS327691:MFS327701 MPO327691:MPO327701 MZK327691:MZK327701 NJG327691:NJG327701 NTC327691:NTC327701 OCY327691:OCY327701 OMU327691:OMU327701 OWQ327691:OWQ327701 PGM327691:PGM327701 PQI327691:PQI327701 QAE327691:QAE327701 QKA327691:QKA327701 QTW327691:QTW327701 RDS327691:RDS327701 RNO327691:RNO327701 RXK327691:RXK327701 SHG327691:SHG327701 SRC327691:SRC327701 TAY327691:TAY327701 TKU327691:TKU327701 TUQ327691:TUQ327701 UEM327691:UEM327701 UOI327691:UOI327701 UYE327691:UYE327701 VIA327691:VIA327701 VRW327691:VRW327701 WBS327691:WBS327701 WLO327691:WLO327701 WVK327691:WVK327701 C393227:C393237 IY393227:IY393237 SU393227:SU393237 ACQ393227:ACQ393237 AMM393227:AMM393237 AWI393227:AWI393237 BGE393227:BGE393237 BQA393227:BQA393237 BZW393227:BZW393237 CJS393227:CJS393237 CTO393227:CTO393237 DDK393227:DDK393237 DNG393227:DNG393237 DXC393227:DXC393237 EGY393227:EGY393237 EQU393227:EQU393237 FAQ393227:FAQ393237 FKM393227:FKM393237 FUI393227:FUI393237 GEE393227:GEE393237 GOA393227:GOA393237 GXW393227:GXW393237 HHS393227:HHS393237 HRO393227:HRO393237 IBK393227:IBK393237 ILG393227:ILG393237 IVC393227:IVC393237 JEY393227:JEY393237 JOU393227:JOU393237 JYQ393227:JYQ393237 KIM393227:KIM393237 KSI393227:KSI393237 LCE393227:LCE393237 LMA393227:LMA393237 LVW393227:LVW393237 MFS393227:MFS393237 MPO393227:MPO393237 MZK393227:MZK393237 NJG393227:NJG393237 NTC393227:NTC393237 OCY393227:OCY393237 OMU393227:OMU393237 OWQ393227:OWQ393237 PGM393227:PGM393237 PQI393227:PQI393237 QAE393227:QAE393237 QKA393227:QKA393237 QTW393227:QTW393237 RDS393227:RDS393237 RNO393227:RNO393237 RXK393227:RXK393237 SHG393227:SHG393237 SRC393227:SRC393237 TAY393227:TAY393237 TKU393227:TKU393237 TUQ393227:TUQ393237 UEM393227:UEM393237 UOI393227:UOI393237 UYE393227:UYE393237 VIA393227:VIA393237 VRW393227:VRW393237 WBS393227:WBS393237 WLO393227:WLO393237 WVK393227:WVK393237 C458763:C458773 IY458763:IY458773 SU458763:SU458773 ACQ458763:ACQ458773 AMM458763:AMM458773 AWI458763:AWI458773 BGE458763:BGE458773 BQA458763:BQA458773 BZW458763:BZW458773 CJS458763:CJS458773 CTO458763:CTO458773 DDK458763:DDK458773 DNG458763:DNG458773 DXC458763:DXC458773 EGY458763:EGY458773 EQU458763:EQU458773 FAQ458763:FAQ458773 FKM458763:FKM458773 FUI458763:FUI458773 GEE458763:GEE458773 GOA458763:GOA458773 GXW458763:GXW458773 HHS458763:HHS458773 HRO458763:HRO458773 IBK458763:IBK458773 ILG458763:ILG458773 IVC458763:IVC458773 JEY458763:JEY458773 JOU458763:JOU458773 JYQ458763:JYQ458773 KIM458763:KIM458773 KSI458763:KSI458773 LCE458763:LCE458773 LMA458763:LMA458773 LVW458763:LVW458773 MFS458763:MFS458773 MPO458763:MPO458773 MZK458763:MZK458773 NJG458763:NJG458773 NTC458763:NTC458773 OCY458763:OCY458773 OMU458763:OMU458773 OWQ458763:OWQ458773 PGM458763:PGM458773 PQI458763:PQI458773 QAE458763:QAE458773 QKA458763:QKA458773 QTW458763:QTW458773 RDS458763:RDS458773 RNO458763:RNO458773 RXK458763:RXK458773 SHG458763:SHG458773 SRC458763:SRC458773 TAY458763:TAY458773 TKU458763:TKU458773 TUQ458763:TUQ458773 UEM458763:UEM458773 UOI458763:UOI458773 UYE458763:UYE458773 VIA458763:VIA458773 VRW458763:VRW458773 WBS458763:WBS458773 WLO458763:WLO458773 WVK458763:WVK458773 C524299:C524309 IY524299:IY524309 SU524299:SU524309 ACQ524299:ACQ524309 AMM524299:AMM524309 AWI524299:AWI524309 BGE524299:BGE524309 BQA524299:BQA524309 BZW524299:BZW524309 CJS524299:CJS524309 CTO524299:CTO524309 DDK524299:DDK524309 DNG524299:DNG524309 DXC524299:DXC524309 EGY524299:EGY524309 EQU524299:EQU524309 FAQ524299:FAQ524309 FKM524299:FKM524309 FUI524299:FUI524309 GEE524299:GEE524309 GOA524299:GOA524309 GXW524299:GXW524309 HHS524299:HHS524309 HRO524299:HRO524309 IBK524299:IBK524309 ILG524299:ILG524309 IVC524299:IVC524309 JEY524299:JEY524309 JOU524299:JOU524309 JYQ524299:JYQ524309 KIM524299:KIM524309 KSI524299:KSI524309 LCE524299:LCE524309 LMA524299:LMA524309 LVW524299:LVW524309 MFS524299:MFS524309 MPO524299:MPO524309 MZK524299:MZK524309 NJG524299:NJG524309 NTC524299:NTC524309 OCY524299:OCY524309 OMU524299:OMU524309 OWQ524299:OWQ524309 PGM524299:PGM524309 PQI524299:PQI524309 QAE524299:QAE524309 QKA524299:QKA524309 QTW524299:QTW524309 RDS524299:RDS524309 RNO524299:RNO524309 RXK524299:RXK524309 SHG524299:SHG524309 SRC524299:SRC524309 TAY524299:TAY524309 TKU524299:TKU524309 TUQ524299:TUQ524309 UEM524299:UEM524309 UOI524299:UOI524309 UYE524299:UYE524309 VIA524299:VIA524309 VRW524299:VRW524309 WBS524299:WBS524309 WLO524299:WLO524309 WVK524299:WVK524309 C589835:C589845 IY589835:IY589845 SU589835:SU589845 ACQ589835:ACQ589845 AMM589835:AMM589845 AWI589835:AWI589845 BGE589835:BGE589845 BQA589835:BQA589845 BZW589835:BZW589845 CJS589835:CJS589845 CTO589835:CTO589845 DDK589835:DDK589845 DNG589835:DNG589845 DXC589835:DXC589845 EGY589835:EGY589845 EQU589835:EQU589845 FAQ589835:FAQ589845 FKM589835:FKM589845 FUI589835:FUI589845 GEE589835:GEE589845 GOA589835:GOA589845 GXW589835:GXW589845 HHS589835:HHS589845 HRO589835:HRO589845 IBK589835:IBK589845 ILG589835:ILG589845 IVC589835:IVC589845 JEY589835:JEY589845 JOU589835:JOU589845 JYQ589835:JYQ589845 KIM589835:KIM589845 KSI589835:KSI589845 LCE589835:LCE589845 LMA589835:LMA589845 LVW589835:LVW589845 MFS589835:MFS589845 MPO589835:MPO589845 MZK589835:MZK589845 NJG589835:NJG589845 NTC589835:NTC589845 OCY589835:OCY589845 OMU589835:OMU589845 OWQ589835:OWQ589845 PGM589835:PGM589845 PQI589835:PQI589845 QAE589835:QAE589845 QKA589835:QKA589845 QTW589835:QTW589845 RDS589835:RDS589845 RNO589835:RNO589845 RXK589835:RXK589845 SHG589835:SHG589845 SRC589835:SRC589845 TAY589835:TAY589845 TKU589835:TKU589845 TUQ589835:TUQ589845 UEM589835:UEM589845 UOI589835:UOI589845 UYE589835:UYE589845 VIA589835:VIA589845 VRW589835:VRW589845 WBS589835:WBS589845 WLO589835:WLO589845 WVK589835:WVK589845 C655371:C655381 IY655371:IY655381 SU655371:SU655381 ACQ655371:ACQ655381 AMM655371:AMM655381 AWI655371:AWI655381 BGE655371:BGE655381 BQA655371:BQA655381 BZW655371:BZW655381 CJS655371:CJS655381 CTO655371:CTO655381 DDK655371:DDK655381 DNG655371:DNG655381 DXC655371:DXC655381 EGY655371:EGY655381 EQU655371:EQU655381 FAQ655371:FAQ655381 FKM655371:FKM655381 FUI655371:FUI655381 GEE655371:GEE655381 GOA655371:GOA655381 GXW655371:GXW655381 HHS655371:HHS655381 HRO655371:HRO655381 IBK655371:IBK655381 ILG655371:ILG655381 IVC655371:IVC655381 JEY655371:JEY655381 JOU655371:JOU655381 JYQ655371:JYQ655381 KIM655371:KIM655381 KSI655371:KSI655381 LCE655371:LCE655381 LMA655371:LMA655381 LVW655371:LVW655381 MFS655371:MFS655381 MPO655371:MPO655381 MZK655371:MZK655381 NJG655371:NJG655381 NTC655371:NTC655381 OCY655371:OCY655381 OMU655371:OMU655381 OWQ655371:OWQ655381 PGM655371:PGM655381 PQI655371:PQI655381 QAE655371:QAE655381 QKA655371:QKA655381 QTW655371:QTW655381 RDS655371:RDS655381 RNO655371:RNO655381 RXK655371:RXK655381 SHG655371:SHG655381 SRC655371:SRC655381 TAY655371:TAY655381 TKU655371:TKU655381 TUQ655371:TUQ655381 UEM655371:UEM655381 UOI655371:UOI655381 UYE655371:UYE655381 VIA655371:VIA655381 VRW655371:VRW655381 WBS655371:WBS655381 WLO655371:WLO655381 WVK655371:WVK655381 C720907:C720917 IY720907:IY720917 SU720907:SU720917 ACQ720907:ACQ720917 AMM720907:AMM720917 AWI720907:AWI720917 BGE720907:BGE720917 BQA720907:BQA720917 BZW720907:BZW720917 CJS720907:CJS720917 CTO720907:CTO720917 DDK720907:DDK720917 DNG720907:DNG720917 DXC720907:DXC720917 EGY720907:EGY720917 EQU720907:EQU720917 FAQ720907:FAQ720917 FKM720907:FKM720917 FUI720907:FUI720917 GEE720907:GEE720917 GOA720907:GOA720917 GXW720907:GXW720917 HHS720907:HHS720917 HRO720907:HRO720917 IBK720907:IBK720917 ILG720907:ILG720917 IVC720907:IVC720917 JEY720907:JEY720917 JOU720907:JOU720917 JYQ720907:JYQ720917 KIM720907:KIM720917 KSI720907:KSI720917 LCE720907:LCE720917 LMA720907:LMA720917 LVW720907:LVW720917 MFS720907:MFS720917 MPO720907:MPO720917 MZK720907:MZK720917 NJG720907:NJG720917 NTC720907:NTC720917 OCY720907:OCY720917 OMU720907:OMU720917 OWQ720907:OWQ720917 PGM720907:PGM720917 PQI720907:PQI720917 QAE720907:QAE720917 QKA720907:QKA720917 QTW720907:QTW720917 RDS720907:RDS720917 RNO720907:RNO720917 RXK720907:RXK720917 SHG720907:SHG720917 SRC720907:SRC720917 TAY720907:TAY720917 TKU720907:TKU720917 TUQ720907:TUQ720917 UEM720907:UEM720917 UOI720907:UOI720917 UYE720907:UYE720917 VIA720907:VIA720917 VRW720907:VRW720917 WBS720907:WBS720917 WLO720907:WLO720917 WVK720907:WVK720917 C786443:C786453 IY786443:IY786453 SU786443:SU786453 ACQ786443:ACQ786453 AMM786443:AMM786453 AWI786443:AWI786453 BGE786443:BGE786453 BQA786443:BQA786453 BZW786443:BZW786453 CJS786443:CJS786453 CTO786443:CTO786453 DDK786443:DDK786453 DNG786443:DNG786453 DXC786443:DXC786453 EGY786443:EGY786453 EQU786443:EQU786453 FAQ786443:FAQ786453 FKM786443:FKM786453 FUI786443:FUI786453 GEE786443:GEE786453 GOA786443:GOA786453 GXW786443:GXW786453 HHS786443:HHS786453 HRO786443:HRO786453 IBK786443:IBK786453 ILG786443:ILG786453 IVC786443:IVC786453 JEY786443:JEY786453 JOU786443:JOU786453 JYQ786443:JYQ786453 KIM786443:KIM786453 KSI786443:KSI786453 LCE786443:LCE786453 LMA786443:LMA786453 LVW786443:LVW786453 MFS786443:MFS786453 MPO786443:MPO786453 MZK786443:MZK786453 NJG786443:NJG786453 NTC786443:NTC786453 OCY786443:OCY786453 OMU786443:OMU786453 OWQ786443:OWQ786453 PGM786443:PGM786453 PQI786443:PQI786453 QAE786443:QAE786453 QKA786443:QKA786453 QTW786443:QTW786453 RDS786443:RDS786453 RNO786443:RNO786453 RXK786443:RXK786453 SHG786443:SHG786453 SRC786443:SRC786453 TAY786443:TAY786453 TKU786443:TKU786453 TUQ786443:TUQ786453 UEM786443:UEM786453 UOI786443:UOI786453 UYE786443:UYE786453 VIA786443:VIA786453 VRW786443:VRW786453 WBS786443:WBS786453 WLO786443:WLO786453 WVK786443:WVK786453 C851979:C851989 IY851979:IY851989 SU851979:SU851989 ACQ851979:ACQ851989 AMM851979:AMM851989 AWI851979:AWI851989 BGE851979:BGE851989 BQA851979:BQA851989 BZW851979:BZW851989 CJS851979:CJS851989 CTO851979:CTO851989 DDK851979:DDK851989 DNG851979:DNG851989 DXC851979:DXC851989 EGY851979:EGY851989 EQU851979:EQU851989 FAQ851979:FAQ851989 FKM851979:FKM851989 FUI851979:FUI851989 GEE851979:GEE851989 GOA851979:GOA851989 GXW851979:GXW851989 HHS851979:HHS851989 HRO851979:HRO851989 IBK851979:IBK851989 ILG851979:ILG851989 IVC851979:IVC851989 JEY851979:JEY851989 JOU851979:JOU851989 JYQ851979:JYQ851989 KIM851979:KIM851989 KSI851979:KSI851989 LCE851979:LCE851989 LMA851979:LMA851989 LVW851979:LVW851989 MFS851979:MFS851989 MPO851979:MPO851989 MZK851979:MZK851989 NJG851979:NJG851989 NTC851979:NTC851989 OCY851979:OCY851989 OMU851979:OMU851989 OWQ851979:OWQ851989 PGM851979:PGM851989 PQI851979:PQI851989 QAE851979:QAE851989 QKA851979:QKA851989 QTW851979:QTW851989 RDS851979:RDS851989 RNO851979:RNO851989 RXK851979:RXK851989 SHG851979:SHG851989 SRC851979:SRC851989 TAY851979:TAY851989 TKU851979:TKU851989 TUQ851979:TUQ851989 UEM851979:UEM851989 UOI851979:UOI851989 UYE851979:UYE851989 VIA851979:VIA851989 VRW851979:VRW851989 WBS851979:WBS851989 WLO851979:WLO851989 WVK851979:WVK851989 C917515:C917525 IY917515:IY917525 SU917515:SU917525 ACQ917515:ACQ917525 AMM917515:AMM917525 AWI917515:AWI917525 BGE917515:BGE917525 BQA917515:BQA917525 BZW917515:BZW917525 CJS917515:CJS917525 CTO917515:CTO917525 DDK917515:DDK917525 DNG917515:DNG917525 DXC917515:DXC917525 EGY917515:EGY917525 EQU917515:EQU917525 FAQ917515:FAQ917525 FKM917515:FKM917525 FUI917515:FUI917525 GEE917515:GEE917525 GOA917515:GOA917525 GXW917515:GXW917525 HHS917515:HHS917525 HRO917515:HRO917525 IBK917515:IBK917525 ILG917515:ILG917525 IVC917515:IVC917525 JEY917515:JEY917525 JOU917515:JOU917525 JYQ917515:JYQ917525 KIM917515:KIM917525 KSI917515:KSI917525 LCE917515:LCE917525 LMA917515:LMA917525 LVW917515:LVW917525 MFS917515:MFS917525 MPO917515:MPO917525 MZK917515:MZK917525 NJG917515:NJG917525 NTC917515:NTC917525 OCY917515:OCY917525 OMU917515:OMU917525 OWQ917515:OWQ917525 PGM917515:PGM917525 PQI917515:PQI917525 QAE917515:QAE917525 QKA917515:QKA917525 QTW917515:QTW917525 RDS917515:RDS917525 RNO917515:RNO917525 RXK917515:RXK917525 SHG917515:SHG917525 SRC917515:SRC917525 TAY917515:TAY917525 TKU917515:TKU917525 TUQ917515:TUQ917525 UEM917515:UEM917525 UOI917515:UOI917525 UYE917515:UYE917525 VIA917515:VIA917525 VRW917515:VRW917525 WBS917515:WBS917525 WLO917515:WLO917525 WVK917515:WVK917525 C983051:C983061 IY983051:IY983061 SU983051:SU983061 ACQ983051:ACQ983061 AMM983051:AMM983061 AWI983051:AWI983061 BGE983051:BGE983061 BQA983051:BQA983061 BZW983051:BZW983061 CJS983051:CJS983061 CTO983051:CTO983061 DDK983051:DDK983061 DNG983051:DNG983061 DXC983051:DXC983061 EGY983051:EGY983061 EQU983051:EQU983061 FAQ983051:FAQ983061 FKM983051:FKM983061 FUI983051:FUI983061 GEE983051:GEE983061 GOA983051:GOA983061 GXW983051:GXW983061 HHS983051:HHS983061 HRO983051:HRO983061 IBK983051:IBK983061 ILG983051:ILG983061 IVC983051:IVC983061 JEY983051:JEY983061 JOU983051:JOU983061 JYQ983051:JYQ983061 KIM983051:KIM983061 KSI983051:KSI983061 LCE983051:LCE983061 LMA983051:LMA983061 LVW983051:LVW983061 MFS983051:MFS983061 MPO983051:MPO983061 MZK983051:MZK983061 NJG983051:NJG983061 NTC983051:NTC983061 OCY983051:OCY983061 OMU983051:OMU983061 OWQ983051:OWQ983061 PGM983051:PGM983061 PQI983051:PQI983061 QAE983051:QAE983061 QKA983051:QKA983061 QTW983051:QTW983061 RDS983051:RDS983061 RNO983051:RNO983061 RXK983051:RXK983061 SHG983051:SHG983061 SRC983051:SRC983061 TAY983051:TAY983061 TKU983051:TKU983061 TUQ983051:TUQ983061 UEM983051:UEM983061 UOI983051:UOI983061 UYE983051:UYE983061 VIA983051:VIA983061 VRW983051:VRW983061 WBS983051:WBS983061 WLO983051:WLO983061 WVK983051:WVK983061 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formula1>メンバー</formula1>
    </dataValidation>
  </dataValidations>
  <printOptions horizontalCentered="1"/>
  <pageMargins left="0.39370078740157483" right="0.39370078740157483" top="0.98425196850393704" bottom="0.59055118110236227" header="0.51181102362204722" footer="0.51181102362204722"/>
  <pageSetup paperSize="9" scale="75" orientation="landscape" horizontalDpi="4294967294" verticalDpi="4294967294" r:id="rId1"/>
  <headerFooter alignWithMargins="0">
    <oddHeader>&amp;R&amp;16NRC　&amp;A</oddHeader>
  </headerFooter>
</worksheet>
</file>

<file path=xl/worksheets/sheet3.xml><?xml version="1.0" encoding="utf-8"?>
<worksheet xmlns="http://schemas.openxmlformats.org/spreadsheetml/2006/main" xmlns:r="http://schemas.openxmlformats.org/officeDocument/2006/relationships">
  <dimension ref="A1:AE18"/>
  <sheetViews>
    <sheetView workbookViewId="0">
      <selection activeCell="O14" sqref="O14:O15"/>
    </sheetView>
  </sheetViews>
  <sheetFormatPr defaultColWidth="8.875" defaultRowHeight="13.5"/>
  <cols>
    <col min="1" max="1" width="7.75" style="7" bestFit="1" customWidth="1"/>
    <col min="2" max="2" width="3.875" style="7" bestFit="1" customWidth="1"/>
    <col min="3" max="3" width="6.5" style="7" bestFit="1" customWidth="1"/>
    <col min="4" max="4" width="4.75" style="7" bestFit="1" customWidth="1"/>
    <col min="5" max="5" width="3.875" style="7" bestFit="1" customWidth="1"/>
    <col min="6" max="6" width="6.5" style="7" bestFit="1" customWidth="1"/>
    <col min="7" max="7" width="4.75" style="7" bestFit="1" customWidth="1"/>
    <col min="8" max="8" width="3.875" style="7" bestFit="1" customWidth="1"/>
    <col min="9" max="9" width="6.5" style="7" bestFit="1" customWidth="1"/>
    <col min="10" max="10" width="4.75" style="7" bestFit="1" customWidth="1"/>
    <col min="11" max="11" width="5.75" style="7" bestFit="1" customWidth="1"/>
    <col min="12" max="12" width="6.5" style="7" bestFit="1" customWidth="1"/>
    <col min="13" max="13" width="4.75" style="7" bestFit="1" customWidth="1"/>
    <col min="14" max="14" width="5.75" style="7" bestFit="1" customWidth="1"/>
    <col min="15" max="15" width="6.5" style="7" bestFit="1" customWidth="1"/>
    <col min="16" max="16" width="4.75" style="7" bestFit="1" customWidth="1"/>
    <col min="17" max="18" width="4.75" style="7" customWidth="1"/>
    <col min="19" max="31" width="3.75" style="7" customWidth="1"/>
    <col min="32" max="16384" width="8.875" style="7"/>
  </cols>
  <sheetData>
    <row r="1" spans="1:31" ht="18.75">
      <c r="A1" s="47"/>
      <c r="B1" s="47"/>
      <c r="C1" s="47"/>
      <c r="D1" s="47"/>
      <c r="E1" s="47"/>
      <c r="F1" s="47"/>
      <c r="G1" s="47"/>
      <c r="H1" s="47"/>
      <c r="I1" s="47"/>
      <c r="J1" s="47"/>
      <c r="K1" s="47"/>
      <c r="L1" s="47"/>
      <c r="M1" s="56"/>
      <c r="N1" s="47"/>
      <c r="O1" s="47"/>
      <c r="P1" s="47"/>
      <c r="Q1" s="47"/>
      <c r="R1" s="47"/>
    </row>
    <row r="2" spans="1:31" ht="18.75">
      <c r="A2" s="143" t="s">
        <v>55</v>
      </c>
      <c r="B2" s="140" t="s">
        <v>53</v>
      </c>
      <c r="C2" s="141"/>
      <c r="D2" s="142"/>
      <c r="E2" s="140" t="s">
        <v>52</v>
      </c>
      <c r="F2" s="141"/>
      <c r="G2" s="142"/>
      <c r="H2" s="140" t="s">
        <v>51</v>
      </c>
      <c r="I2" s="141"/>
      <c r="J2" s="142"/>
      <c r="K2" s="140" t="s">
        <v>50</v>
      </c>
      <c r="L2" s="141"/>
      <c r="M2" s="142"/>
      <c r="N2" s="140" t="s">
        <v>49</v>
      </c>
      <c r="O2" s="141"/>
      <c r="P2" s="142"/>
      <c r="Q2" s="104"/>
      <c r="R2" s="104"/>
    </row>
    <row r="3" spans="1:31" ht="18.75">
      <c r="A3" s="144"/>
      <c r="B3" s="55">
        <v>1</v>
      </c>
      <c r="C3" s="54" t="s">
        <v>48</v>
      </c>
      <c r="D3" s="54" t="s">
        <v>30</v>
      </c>
      <c r="E3" s="55">
        <v>4</v>
      </c>
      <c r="F3" s="54" t="s">
        <v>47</v>
      </c>
      <c r="G3" s="54" t="s">
        <v>28</v>
      </c>
      <c r="H3" s="55">
        <v>7</v>
      </c>
      <c r="I3" s="54" t="s">
        <v>46</v>
      </c>
      <c r="J3" s="54" t="s">
        <v>29</v>
      </c>
      <c r="K3" s="55">
        <v>10</v>
      </c>
      <c r="L3" s="54" t="s">
        <v>45</v>
      </c>
      <c r="M3" s="54" t="s">
        <v>73</v>
      </c>
      <c r="N3" s="55">
        <v>13</v>
      </c>
      <c r="O3" s="54" t="s">
        <v>44</v>
      </c>
      <c r="P3" s="54" t="s">
        <v>29</v>
      </c>
      <c r="Q3" s="104"/>
      <c r="R3" s="104"/>
    </row>
    <row r="4" spans="1:31" ht="18.75">
      <c r="A4" s="144"/>
      <c r="B4" s="55">
        <v>2</v>
      </c>
      <c r="C4" s="54" t="s">
        <v>43</v>
      </c>
      <c r="D4" s="54" t="s">
        <v>29</v>
      </c>
      <c r="E4" s="55">
        <v>5</v>
      </c>
      <c r="F4" s="54" t="s">
        <v>42</v>
      </c>
      <c r="G4" s="54" t="s">
        <v>73</v>
      </c>
      <c r="H4" s="55">
        <v>8</v>
      </c>
      <c r="I4" s="54" t="s">
        <v>41</v>
      </c>
      <c r="J4" s="54" t="s">
        <v>28</v>
      </c>
      <c r="K4" s="55">
        <v>11</v>
      </c>
      <c r="L4" s="54" t="s">
        <v>40</v>
      </c>
      <c r="M4" s="54" t="s">
        <v>35</v>
      </c>
      <c r="N4" s="55">
        <v>14</v>
      </c>
      <c r="O4" s="54" t="s">
        <v>39</v>
      </c>
      <c r="P4" s="54" t="s">
        <v>28</v>
      </c>
      <c r="Q4" s="104"/>
      <c r="R4" s="104"/>
    </row>
    <row r="5" spans="1:31" ht="18.75">
      <c r="A5" s="145"/>
      <c r="B5" s="55">
        <v>3</v>
      </c>
      <c r="C5" s="54" t="s">
        <v>38</v>
      </c>
      <c r="D5" s="54" t="s">
        <v>28</v>
      </c>
      <c r="E5" s="55">
        <v>6</v>
      </c>
      <c r="F5" s="54" t="s">
        <v>37</v>
      </c>
      <c r="G5" s="54" t="s">
        <v>30</v>
      </c>
      <c r="H5" s="55">
        <v>9</v>
      </c>
      <c r="I5" s="54" t="s">
        <v>36</v>
      </c>
      <c r="J5" s="54" t="s">
        <v>73</v>
      </c>
      <c r="K5" s="55">
        <v>12</v>
      </c>
      <c r="L5" s="54" t="s">
        <v>34</v>
      </c>
      <c r="M5" s="54" t="s">
        <v>29</v>
      </c>
      <c r="N5" s="55">
        <v>15</v>
      </c>
      <c r="O5" s="54" t="s">
        <v>33</v>
      </c>
      <c r="P5" s="54" t="s">
        <v>35</v>
      </c>
      <c r="Q5" s="104"/>
      <c r="R5" s="104"/>
    </row>
    <row r="6" spans="1:31" ht="18.75">
      <c r="A6" s="47"/>
      <c r="B6" s="47"/>
      <c r="C6" s="47"/>
      <c r="D6" s="47"/>
      <c r="E6" s="47"/>
      <c r="F6" s="47"/>
      <c r="G6" s="47"/>
      <c r="H6" s="47"/>
      <c r="I6" s="47"/>
      <c r="J6" s="47"/>
      <c r="K6" s="47"/>
      <c r="L6" s="47"/>
      <c r="M6" s="47"/>
      <c r="N6" s="47"/>
      <c r="O6" s="47"/>
      <c r="P6" s="47"/>
      <c r="Q6" s="47"/>
      <c r="R6" s="47"/>
    </row>
    <row r="7" spans="1:31" ht="18.75">
      <c r="A7" s="143" t="s">
        <v>54</v>
      </c>
      <c r="B7" s="140" t="s">
        <v>53</v>
      </c>
      <c r="C7" s="141"/>
      <c r="D7" s="142"/>
      <c r="E7" s="140" t="s">
        <v>52</v>
      </c>
      <c r="F7" s="141"/>
      <c r="G7" s="142"/>
      <c r="H7" s="140" t="s">
        <v>51</v>
      </c>
      <c r="I7" s="141"/>
      <c r="J7" s="142"/>
      <c r="K7" s="140" t="s">
        <v>50</v>
      </c>
      <c r="L7" s="141"/>
      <c r="M7" s="142"/>
      <c r="N7" s="140" t="s">
        <v>49</v>
      </c>
      <c r="O7" s="141"/>
      <c r="P7" s="142"/>
      <c r="Q7" s="104"/>
      <c r="R7" s="104"/>
    </row>
    <row r="8" spans="1:31" ht="18.75">
      <c r="A8" s="144"/>
      <c r="B8" s="55">
        <v>1</v>
      </c>
      <c r="C8" s="54" t="s">
        <v>48</v>
      </c>
      <c r="D8" s="54" t="s">
        <v>30</v>
      </c>
      <c r="E8" s="55">
        <v>4</v>
      </c>
      <c r="F8" s="54" t="s">
        <v>47</v>
      </c>
      <c r="G8" s="54" t="s">
        <v>28</v>
      </c>
      <c r="H8" s="55">
        <v>7</v>
      </c>
      <c r="I8" s="54" t="s">
        <v>46</v>
      </c>
      <c r="J8" s="54" t="s">
        <v>29</v>
      </c>
      <c r="K8" s="55">
        <v>10</v>
      </c>
      <c r="L8" s="54" t="s">
        <v>45</v>
      </c>
      <c r="M8" s="54" t="s">
        <v>73</v>
      </c>
      <c r="N8" s="55">
        <v>13</v>
      </c>
      <c r="O8" s="54" t="s">
        <v>44</v>
      </c>
      <c r="P8" s="54" t="s">
        <v>29</v>
      </c>
      <c r="Q8" s="104"/>
      <c r="R8" s="104"/>
    </row>
    <row r="9" spans="1:31" ht="18.75">
      <c r="A9" s="144"/>
      <c r="B9" s="55">
        <v>2</v>
      </c>
      <c r="C9" s="54" t="s">
        <v>43</v>
      </c>
      <c r="D9" s="54" t="s">
        <v>29</v>
      </c>
      <c r="E9" s="55">
        <v>5</v>
      </c>
      <c r="F9" s="54" t="s">
        <v>42</v>
      </c>
      <c r="G9" s="54" t="s">
        <v>73</v>
      </c>
      <c r="H9" s="55">
        <v>8</v>
      </c>
      <c r="I9" s="54" t="s">
        <v>41</v>
      </c>
      <c r="J9" s="54" t="s">
        <v>28</v>
      </c>
      <c r="K9" s="55">
        <v>11</v>
      </c>
      <c r="L9" s="54" t="s">
        <v>40</v>
      </c>
      <c r="M9" s="54" t="s">
        <v>35</v>
      </c>
      <c r="N9" s="55">
        <v>14</v>
      </c>
      <c r="O9" s="54" t="s">
        <v>39</v>
      </c>
      <c r="P9" s="54" t="s">
        <v>28</v>
      </c>
      <c r="Q9" s="104"/>
      <c r="R9" s="104"/>
    </row>
    <row r="10" spans="1:31" ht="18.75">
      <c r="A10" s="145"/>
      <c r="B10" s="55">
        <v>3</v>
      </c>
      <c r="C10" s="54" t="s">
        <v>38</v>
      </c>
      <c r="D10" s="54" t="s">
        <v>28</v>
      </c>
      <c r="E10" s="55">
        <v>6</v>
      </c>
      <c r="F10" s="54" t="s">
        <v>37</v>
      </c>
      <c r="G10" s="54" t="s">
        <v>30</v>
      </c>
      <c r="H10" s="55">
        <v>9</v>
      </c>
      <c r="I10" s="54" t="s">
        <v>36</v>
      </c>
      <c r="J10" s="54" t="s">
        <v>73</v>
      </c>
      <c r="K10" s="55">
        <v>12</v>
      </c>
      <c r="L10" s="54" t="s">
        <v>34</v>
      </c>
      <c r="M10" s="54" t="s">
        <v>29</v>
      </c>
      <c r="N10" s="55">
        <v>15</v>
      </c>
      <c r="O10" s="54" t="s">
        <v>33</v>
      </c>
      <c r="P10" s="54" t="s">
        <v>35</v>
      </c>
      <c r="Q10" s="104"/>
      <c r="R10" s="104"/>
    </row>
    <row r="11" spans="1:31" ht="19.5" thickBot="1">
      <c r="A11" s="47"/>
      <c r="B11" s="47"/>
      <c r="C11" s="47"/>
      <c r="D11" s="47"/>
      <c r="E11" s="47"/>
      <c r="F11" s="47"/>
      <c r="G11" s="47"/>
      <c r="H11" s="47"/>
      <c r="I11" s="47"/>
      <c r="J11" s="47"/>
      <c r="K11" s="47"/>
      <c r="L11" s="47"/>
      <c r="M11" s="47"/>
      <c r="N11" s="47"/>
      <c r="O11" s="47"/>
      <c r="P11" s="47"/>
      <c r="Q11" s="47"/>
      <c r="R11" s="47"/>
    </row>
    <row r="12" spans="1:31" ht="19.5" thickBot="1">
      <c r="A12" s="138" t="s">
        <v>32</v>
      </c>
      <c r="B12" s="138"/>
      <c r="C12" s="138"/>
      <c r="D12" s="138"/>
      <c r="E12" s="138"/>
      <c r="F12" s="47"/>
      <c r="G12" s="138" t="s">
        <v>31</v>
      </c>
      <c r="H12" s="138"/>
      <c r="I12" s="138"/>
      <c r="J12" s="138"/>
      <c r="K12" s="138"/>
      <c r="L12" s="47"/>
      <c r="M12" s="47"/>
      <c r="N12" s="47"/>
      <c r="O12" s="47"/>
      <c r="P12" s="47"/>
      <c r="Q12" s="47"/>
      <c r="R12" s="47"/>
      <c r="S12" s="103"/>
      <c r="T12" s="94" t="s">
        <v>30</v>
      </c>
      <c r="U12" s="95" t="s">
        <v>29</v>
      </c>
      <c r="V12" s="95" t="s">
        <v>28</v>
      </c>
      <c r="W12" s="96" t="s">
        <v>73</v>
      </c>
      <c r="X12" s="94" t="s">
        <v>30</v>
      </c>
      <c r="Y12" s="95" t="s">
        <v>29</v>
      </c>
      <c r="Z12" s="95" t="s">
        <v>28</v>
      </c>
      <c r="AA12" s="96" t="s">
        <v>73</v>
      </c>
      <c r="AB12" s="84" t="s">
        <v>30</v>
      </c>
      <c r="AC12" s="85" t="s">
        <v>29</v>
      </c>
      <c r="AD12" s="85" t="s">
        <v>28</v>
      </c>
      <c r="AE12" s="86" t="s">
        <v>73</v>
      </c>
    </row>
    <row r="13" spans="1:31" ht="18.75">
      <c r="A13" s="50">
        <v>1</v>
      </c>
      <c r="B13" s="139" t="s">
        <v>81</v>
      </c>
      <c r="C13" s="139"/>
      <c r="D13" s="139"/>
      <c r="E13" s="139"/>
      <c r="F13" s="50"/>
      <c r="G13" s="53">
        <v>1</v>
      </c>
      <c r="H13" s="139" t="str">
        <f>B17</f>
        <v>植田　慎也</v>
      </c>
      <c r="I13" s="139"/>
      <c r="J13" s="139"/>
      <c r="K13" s="139"/>
      <c r="L13" s="48">
        <v>5</v>
      </c>
      <c r="M13" s="48"/>
      <c r="N13" s="48"/>
      <c r="O13" s="48"/>
      <c r="P13" s="48"/>
      <c r="Q13" s="48"/>
      <c r="R13" s="48"/>
      <c r="S13" s="100">
        <v>1</v>
      </c>
      <c r="T13" s="97">
        <v>2</v>
      </c>
      <c r="U13" s="80">
        <v>1</v>
      </c>
      <c r="V13" s="80">
        <v>1</v>
      </c>
      <c r="W13" s="88">
        <v>1</v>
      </c>
      <c r="X13" s="87">
        <v>1</v>
      </c>
      <c r="Y13" s="80">
        <v>2</v>
      </c>
      <c r="Z13" s="80">
        <v>1</v>
      </c>
      <c r="AA13" s="88">
        <v>1</v>
      </c>
      <c r="AB13" s="81">
        <v>3</v>
      </c>
      <c r="AC13" s="82">
        <v>3</v>
      </c>
      <c r="AD13" s="82">
        <v>2</v>
      </c>
      <c r="AE13" s="83">
        <v>2</v>
      </c>
    </row>
    <row r="14" spans="1:31" ht="18.75">
      <c r="A14" s="52">
        <v>2</v>
      </c>
      <c r="B14" s="136" t="s">
        <v>80</v>
      </c>
      <c r="C14" s="136"/>
      <c r="D14" s="136"/>
      <c r="E14" s="136"/>
      <c r="F14" s="50"/>
      <c r="G14" s="52">
        <v>2</v>
      </c>
      <c r="H14" s="136" t="str">
        <f>B16</f>
        <v>斉藤　裕児</v>
      </c>
      <c r="I14" s="136"/>
      <c r="J14" s="136"/>
      <c r="K14" s="136"/>
      <c r="L14" s="48">
        <v>4</v>
      </c>
      <c r="M14" s="48"/>
      <c r="N14" s="48"/>
      <c r="O14" s="48"/>
      <c r="P14" s="48"/>
      <c r="Q14" s="48"/>
      <c r="R14" s="48"/>
      <c r="S14" s="101">
        <v>2</v>
      </c>
      <c r="T14" s="98">
        <v>1</v>
      </c>
      <c r="U14" s="73">
        <v>1</v>
      </c>
      <c r="V14" s="73">
        <v>2</v>
      </c>
      <c r="W14" s="90">
        <v>1</v>
      </c>
      <c r="X14" s="89">
        <v>2</v>
      </c>
      <c r="Y14" s="73">
        <v>1</v>
      </c>
      <c r="Z14" s="73">
        <v>1</v>
      </c>
      <c r="AA14" s="90">
        <v>1</v>
      </c>
      <c r="AB14" s="75">
        <v>3</v>
      </c>
      <c r="AC14" s="74">
        <v>2</v>
      </c>
      <c r="AD14" s="74">
        <v>3</v>
      </c>
      <c r="AE14" s="76">
        <v>2</v>
      </c>
    </row>
    <row r="15" spans="1:31" ht="18.75">
      <c r="A15" s="52">
        <v>3</v>
      </c>
      <c r="B15" s="136" t="s">
        <v>84</v>
      </c>
      <c r="C15" s="136"/>
      <c r="D15" s="136"/>
      <c r="E15" s="136"/>
      <c r="F15" s="50"/>
      <c r="G15" s="52">
        <v>3</v>
      </c>
      <c r="H15" s="136" t="str">
        <f>B18</f>
        <v>岩本　剛</v>
      </c>
      <c r="I15" s="136"/>
      <c r="J15" s="136"/>
      <c r="K15" s="136"/>
      <c r="L15" s="48">
        <v>6</v>
      </c>
      <c r="M15" s="48"/>
      <c r="N15" s="48"/>
      <c r="O15" s="48"/>
      <c r="P15" s="48"/>
      <c r="Q15" s="48"/>
      <c r="R15" s="48"/>
      <c r="S15" s="101">
        <v>3</v>
      </c>
      <c r="T15" s="98">
        <v>1</v>
      </c>
      <c r="U15" s="73">
        <v>1</v>
      </c>
      <c r="V15" s="73">
        <v>2</v>
      </c>
      <c r="W15" s="90">
        <v>1</v>
      </c>
      <c r="X15" s="89">
        <v>2</v>
      </c>
      <c r="Y15" s="73">
        <v>1</v>
      </c>
      <c r="Z15" s="73">
        <v>1</v>
      </c>
      <c r="AA15" s="90">
        <v>1</v>
      </c>
      <c r="AB15" s="75">
        <v>3</v>
      </c>
      <c r="AC15" s="74">
        <v>2</v>
      </c>
      <c r="AD15" s="74">
        <v>3</v>
      </c>
      <c r="AE15" s="76">
        <v>2</v>
      </c>
    </row>
    <row r="16" spans="1:31" ht="18.75">
      <c r="A16" s="51">
        <v>4</v>
      </c>
      <c r="B16" s="137" t="s">
        <v>85</v>
      </c>
      <c r="C16" s="137"/>
      <c r="D16" s="137"/>
      <c r="E16" s="137"/>
      <c r="F16" s="50"/>
      <c r="G16" s="51">
        <v>4</v>
      </c>
      <c r="H16" s="137" t="str">
        <f>B15</f>
        <v>白戸　恭子</v>
      </c>
      <c r="I16" s="137"/>
      <c r="J16" s="137"/>
      <c r="K16" s="137"/>
      <c r="L16" s="48">
        <v>3</v>
      </c>
      <c r="M16" s="48"/>
      <c r="N16" s="48"/>
      <c r="O16" s="48"/>
      <c r="P16" s="48"/>
      <c r="Q16" s="48"/>
      <c r="R16" s="48"/>
      <c r="S16" s="101">
        <v>4</v>
      </c>
      <c r="T16" s="98">
        <v>1</v>
      </c>
      <c r="U16" s="73">
        <v>2</v>
      </c>
      <c r="V16" s="73">
        <v>1</v>
      </c>
      <c r="W16" s="90">
        <v>1</v>
      </c>
      <c r="X16" s="89">
        <v>1</v>
      </c>
      <c r="Y16" s="73">
        <v>1</v>
      </c>
      <c r="Z16" s="73">
        <v>2</v>
      </c>
      <c r="AA16" s="90">
        <v>1</v>
      </c>
      <c r="AB16" s="75">
        <v>2</v>
      </c>
      <c r="AC16" s="74">
        <v>3</v>
      </c>
      <c r="AD16" s="74">
        <v>3</v>
      </c>
      <c r="AE16" s="76">
        <v>2</v>
      </c>
    </row>
    <row r="17" spans="1:31" ht="18.75">
      <c r="A17" s="49">
        <v>5</v>
      </c>
      <c r="B17" s="135" t="s">
        <v>86</v>
      </c>
      <c r="C17" s="135"/>
      <c r="D17" s="135"/>
      <c r="E17" s="135"/>
      <c r="F17" s="50"/>
      <c r="G17" s="49">
        <v>5</v>
      </c>
      <c r="H17" s="135" t="str">
        <f>B13</f>
        <v>長谷川　進</v>
      </c>
      <c r="I17" s="135"/>
      <c r="J17" s="135"/>
      <c r="K17" s="135"/>
      <c r="L17" s="48">
        <v>1</v>
      </c>
      <c r="M17" s="48"/>
      <c r="N17" s="48"/>
      <c r="O17" s="48"/>
      <c r="P17" s="48"/>
      <c r="Q17" s="48"/>
      <c r="R17" s="48"/>
      <c r="S17" s="101">
        <v>5</v>
      </c>
      <c r="T17" s="98">
        <v>1</v>
      </c>
      <c r="U17" s="73">
        <v>2</v>
      </c>
      <c r="V17" s="73">
        <v>1</v>
      </c>
      <c r="W17" s="90">
        <v>1</v>
      </c>
      <c r="X17" s="89">
        <v>2</v>
      </c>
      <c r="Y17" s="73">
        <v>1</v>
      </c>
      <c r="Z17" s="73">
        <v>1</v>
      </c>
      <c r="AA17" s="90">
        <v>1</v>
      </c>
      <c r="AB17" s="75">
        <v>3</v>
      </c>
      <c r="AC17" s="74">
        <v>3</v>
      </c>
      <c r="AD17" s="74">
        <v>2</v>
      </c>
      <c r="AE17" s="76">
        <v>2</v>
      </c>
    </row>
    <row r="18" spans="1:31" ht="19.5" thickBot="1">
      <c r="A18" s="49">
        <v>6</v>
      </c>
      <c r="B18" s="135" t="s">
        <v>87</v>
      </c>
      <c r="C18" s="135"/>
      <c r="D18" s="135"/>
      <c r="E18" s="135"/>
      <c r="F18" s="50"/>
      <c r="G18" s="49">
        <v>6</v>
      </c>
      <c r="H18" s="135" t="str">
        <f>B14</f>
        <v>金澤　茂昌</v>
      </c>
      <c r="I18" s="135"/>
      <c r="J18" s="135"/>
      <c r="K18" s="135"/>
      <c r="L18" s="48">
        <v>2</v>
      </c>
      <c r="M18" s="48"/>
      <c r="N18" s="48"/>
      <c r="O18" s="48"/>
      <c r="P18" s="48"/>
      <c r="Q18" s="48"/>
      <c r="R18" s="48"/>
      <c r="S18" s="102">
        <v>6</v>
      </c>
      <c r="T18" s="99">
        <v>2</v>
      </c>
      <c r="U18" s="92">
        <v>1</v>
      </c>
      <c r="V18" s="92">
        <v>1</v>
      </c>
      <c r="W18" s="93">
        <v>1</v>
      </c>
      <c r="X18" s="91">
        <v>1</v>
      </c>
      <c r="Y18" s="92">
        <v>1</v>
      </c>
      <c r="Z18" s="92">
        <v>2</v>
      </c>
      <c r="AA18" s="93">
        <v>1</v>
      </c>
      <c r="AB18" s="77">
        <v>3</v>
      </c>
      <c r="AC18" s="78">
        <v>2</v>
      </c>
      <c r="AD18" s="78">
        <v>3</v>
      </c>
      <c r="AE18" s="79">
        <v>2</v>
      </c>
    </row>
  </sheetData>
  <mergeCells count="26">
    <mergeCell ref="N7:P7"/>
    <mergeCell ref="A2:A5"/>
    <mergeCell ref="B2:D2"/>
    <mergeCell ref="E2:G2"/>
    <mergeCell ref="H2:J2"/>
    <mergeCell ref="K2:M2"/>
    <mergeCell ref="N2:P2"/>
    <mergeCell ref="A7:A10"/>
    <mergeCell ref="B7:D7"/>
    <mergeCell ref="E7:G7"/>
    <mergeCell ref="H7:J7"/>
    <mergeCell ref="K7:M7"/>
    <mergeCell ref="A12:E12"/>
    <mergeCell ref="G12:K12"/>
    <mergeCell ref="B13:E13"/>
    <mergeCell ref="H13:K13"/>
    <mergeCell ref="B14:E14"/>
    <mergeCell ref="H14:K14"/>
    <mergeCell ref="B18:E18"/>
    <mergeCell ref="H18:K18"/>
    <mergeCell ref="B15:E15"/>
    <mergeCell ref="H15:K15"/>
    <mergeCell ref="B16:E16"/>
    <mergeCell ref="H16:K16"/>
    <mergeCell ref="B17:E17"/>
    <mergeCell ref="H17:K17"/>
  </mergeCells>
  <phoneticPr fontId="1"/>
  <pageMargins left="0.70866141732283472" right="0.70866141732283472" top="0.74803149606299213" bottom="0.74803149606299213" header="0.31496062992125984" footer="0.31496062992125984"/>
  <pageSetup paperSize="9" scale="14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dimension ref="A2:BC255"/>
  <sheetViews>
    <sheetView topLeftCell="A10" zoomScale="90" zoomScaleNormal="90" workbookViewId="0">
      <selection activeCell="P18" sqref="P18:Q18"/>
    </sheetView>
  </sheetViews>
  <sheetFormatPr defaultColWidth="8.875" defaultRowHeight="13.5"/>
  <cols>
    <col min="1" max="1" width="5.875" style="7" customWidth="1"/>
    <col min="2" max="2" width="3.625" style="7" customWidth="1"/>
    <col min="3" max="3" width="15.625" style="8" customWidth="1"/>
    <col min="4" max="4" width="3.75" style="7" customWidth="1"/>
    <col min="5" max="5" width="5.75" style="7" customWidth="1"/>
    <col min="6" max="6" width="3.75" style="7" customWidth="1"/>
    <col min="7" max="7" width="5.75" style="7" customWidth="1"/>
    <col min="8" max="8" width="3.75" style="7" customWidth="1"/>
    <col min="9" max="9" width="5.75" style="7" customWidth="1"/>
    <col min="10" max="10" width="3.75" style="7" customWidth="1"/>
    <col min="11" max="11" width="5.75" style="7" customWidth="1"/>
    <col min="12" max="12" width="3.75" style="7" customWidth="1"/>
    <col min="13" max="13" width="5.75" style="7" customWidth="1"/>
    <col min="14" max="14" width="3.75" style="7" customWidth="1"/>
    <col min="15" max="15" width="5.75" style="7" customWidth="1"/>
    <col min="16" max="16" width="3.75" style="7" customWidth="1"/>
    <col min="17" max="17" width="5.75" style="7" customWidth="1"/>
    <col min="18" max="18" width="3.75" style="7" customWidth="1"/>
    <col min="19" max="19" width="5.75" style="7" customWidth="1"/>
    <col min="20" max="20" width="3.75" style="7" customWidth="1"/>
    <col min="21" max="21" width="5.75" style="7" customWidth="1"/>
    <col min="22" max="22" width="3.75" style="7" customWidth="1"/>
    <col min="23" max="23" width="5.75" style="7" customWidth="1"/>
    <col min="24" max="24" width="3.75" style="7" customWidth="1"/>
    <col min="25" max="25" width="5.75" style="7" customWidth="1"/>
    <col min="26" max="26" width="3.75" style="7" customWidth="1"/>
    <col min="27" max="27" width="5.75" style="7" customWidth="1"/>
    <col min="28" max="28" width="3.75" style="7" customWidth="1"/>
    <col min="29" max="29" width="5.75" style="7" customWidth="1"/>
    <col min="30" max="30" width="3.75" style="7" customWidth="1"/>
    <col min="31" max="31" width="5.75" style="7" customWidth="1"/>
    <col min="32" max="33" width="5.625" style="7" customWidth="1"/>
    <col min="34" max="35" width="8.625" style="7" customWidth="1"/>
    <col min="36" max="36" width="19.125" style="7" hidden="1" customWidth="1"/>
    <col min="37" max="37" width="5.375" style="7" customWidth="1"/>
    <col min="38" max="38" width="7.25" style="7" hidden="1" customWidth="1"/>
    <col min="39" max="39" width="5.125" style="7" customWidth="1"/>
    <col min="40" max="40" width="5.125" style="7" hidden="1" customWidth="1"/>
    <col min="41" max="42" width="9" style="7" hidden="1" customWidth="1"/>
    <col min="43" max="43" width="5.125" style="7" customWidth="1"/>
    <col min="44" max="52" width="8.875" style="7"/>
    <col min="53" max="55" width="0" style="7" hidden="1" customWidth="1"/>
    <col min="56" max="16384" width="8.875" style="7"/>
  </cols>
  <sheetData>
    <row r="2" spans="1:55" ht="14.25">
      <c r="D2" s="46" t="s">
        <v>27</v>
      </c>
      <c r="E2" s="46"/>
      <c r="F2" s="45" t="s">
        <v>26</v>
      </c>
      <c r="G2" s="44">
        <v>120</v>
      </c>
      <c r="H2" s="9"/>
      <c r="I2" s="9"/>
      <c r="J2" s="45" t="s">
        <v>25</v>
      </c>
      <c r="K2" s="44">
        <v>120</v>
      </c>
      <c r="L2" s="9"/>
      <c r="M2" s="9"/>
      <c r="N2" s="45"/>
      <c r="O2" s="44">
        <v>115</v>
      </c>
    </row>
    <row r="3" spans="1:55" ht="27" customHeight="1">
      <c r="D3" s="43"/>
      <c r="E3" s="43"/>
      <c r="F3" s="121" t="s">
        <v>16</v>
      </c>
      <c r="G3" s="122"/>
      <c r="H3" s="9"/>
      <c r="I3" s="9"/>
      <c r="J3" s="121" t="s">
        <v>24</v>
      </c>
      <c r="K3" s="122"/>
      <c r="L3" s="9"/>
      <c r="M3" s="9"/>
      <c r="N3" s="121" t="s">
        <v>16</v>
      </c>
      <c r="O3" s="122"/>
    </row>
    <row r="4" spans="1:55">
      <c r="D4" s="42"/>
      <c r="E4" s="42"/>
    </row>
    <row r="7" spans="1:55" s="11" customFormat="1" ht="24">
      <c r="C7" s="41">
        <f>概要設定!B2</f>
        <v>2019</v>
      </c>
      <c r="D7" s="40" t="s">
        <v>8</v>
      </c>
      <c r="E7" s="40"/>
      <c r="F7" s="40"/>
      <c r="G7" s="40">
        <f>概要設定!D2</f>
        <v>2</v>
      </c>
      <c r="H7" s="40" t="s">
        <v>7</v>
      </c>
      <c r="I7" s="40"/>
      <c r="J7" s="36" t="s">
        <v>23</v>
      </c>
      <c r="K7" s="36"/>
      <c r="L7" s="36"/>
      <c r="M7" s="36"/>
      <c r="N7" s="36" t="str">
        <f>概要設定!B4</f>
        <v>都道府県対抗戦予選</v>
      </c>
      <c r="O7" s="36"/>
    </row>
    <row r="8" spans="1:55" s="11" customFormat="1" ht="24">
      <c r="C8" s="31"/>
      <c r="D8" s="31"/>
      <c r="E8" s="31"/>
      <c r="F8" s="39">
        <f>COUNTA(C11:C34)</f>
        <v>6</v>
      </c>
      <c r="G8" s="39" t="s">
        <v>22</v>
      </c>
      <c r="H8" s="36"/>
      <c r="I8" s="38">
        <f>概要設定!B6</f>
        <v>120</v>
      </c>
      <c r="J8" s="31" t="s">
        <v>21</v>
      </c>
      <c r="M8" s="31"/>
      <c r="N8" s="31"/>
      <c r="O8" s="31"/>
      <c r="R8" s="37" t="s">
        <v>20</v>
      </c>
      <c r="T8" s="126" t="str">
        <f>C7&amp;"/"&amp;G7&amp;"/"&amp;概要設定!F2</f>
        <v>2019/2/17</v>
      </c>
      <c r="U8" s="127"/>
      <c r="V8" s="127"/>
      <c r="W8" s="127"/>
      <c r="X8" s="36"/>
      <c r="Y8" s="36"/>
      <c r="Z8" s="36"/>
      <c r="AA8" s="36"/>
      <c r="AB8" s="36"/>
      <c r="AC8" s="36"/>
      <c r="AD8" s="36"/>
      <c r="AE8" s="36"/>
      <c r="AF8" s="35" t="s">
        <v>19</v>
      </c>
      <c r="AG8" s="34" t="str">
        <f>概要設定!B8</f>
        <v>トップガン</v>
      </c>
      <c r="AH8" s="33"/>
      <c r="AI8" s="33"/>
      <c r="AJ8" s="33"/>
      <c r="AK8" s="33"/>
    </row>
    <row r="9" spans="1:55" s="31" customFormat="1" ht="14.25">
      <c r="A9" s="32" t="s">
        <v>18</v>
      </c>
      <c r="B9" s="29"/>
      <c r="D9" s="148">
        <v>1</v>
      </c>
      <c r="E9" s="148"/>
      <c r="F9" s="148">
        <v>2</v>
      </c>
      <c r="G9" s="148"/>
      <c r="H9" s="148">
        <v>3</v>
      </c>
      <c r="I9" s="148"/>
      <c r="J9" s="148">
        <v>4</v>
      </c>
      <c r="K9" s="148"/>
      <c r="L9" s="148">
        <v>5</v>
      </c>
      <c r="M9" s="148"/>
      <c r="N9" s="148">
        <v>6</v>
      </c>
      <c r="O9" s="148"/>
    </row>
    <row r="10" spans="1:55" ht="18.75" customHeight="1">
      <c r="A10" s="30" t="s">
        <v>17</v>
      </c>
      <c r="B10" s="29"/>
      <c r="C10" s="28"/>
      <c r="D10" s="27" t="str">
        <f>IF(C11="","",C11)</f>
        <v>長谷川　進</v>
      </c>
      <c r="E10" s="26"/>
      <c r="F10" s="27" t="str">
        <f>IF(C13="","",C13)</f>
        <v>金澤　茂昌</v>
      </c>
      <c r="G10" s="26"/>
      <c r="H10" s="27" t="str">
        <f>IF(C15="","",C15)</f>
        <v>白戸　恭子</v>
      </c>
      <c r="I10" s="26"/>
      <c r="J10" s="27" t="str">
        <f>IF(C17="","",C17)</f>
        <v>斉藤　裕児</v>
      </c>
      <c r="K10" s="26"/>
      <c r="L10" s="27" t="str">
        <f>IF(C19="","",C19)</f>
        <v>植田　慎也</v>
      </c>
      <c r="M10" s="26"/>
      <c r="N10" s="27" t="str">
        <f>IF(C21="","",C21)</f>
        <v>岩本　剛</v>
      </c>
      <c r="O10" s="26"/>
      <c r="P10" s="25" t="str">
        <f>IF(C23="","",C23)</f>
        <v/>
      </c>
      <c r="Q10" s="24"/>
      <c r="R10" s="25" t="str">
        <f>IF(C25="","",C25)</f>
        <v/>
      </c>
      <c r="S10" s="24"/>
      <c r="T10" s="25" t="str">
        <f>IF(C27="","",C27)</f>
        <v/>
      </c>
      <c r="U10" s="24"/>
      <c r="V10" s="25" t="str">
        <f>IF(C29="","",C29)</f>
        <v/>
      </c>
      <c r="W10" s="24"/>
      <c r="X10" s="25" t="str">
        <f>IF(C31="","",C31)</f>
        <v/>
      </c>
      <c r="Y10" s="24"/>
      <c r="Z10" s="25" t="str">
        <f>IF(C33="","",C33)</f>
        <v/>
      </c>
      <c r="AA10" s="24"/>
      <c r="AB10" s="25" t="str">
        <f>IF(E33="","",E33)</f>
        <v/>
      </c>
      <c r="AC10" s="24"/>
      <c r="AD10" s="25" t="str">
        <f>IF(G33="","",G33)</f>
        <v/>
      </c>
      <c r="AE10" s="24"/>
      <c r="AF10" s="23" t="s">
        <v>16</v>
      </c>
      <c r="AG10" s="21" t="s">
        <v>15</v>
      </c>
      <c r="AH10" s="22" t="s">
        <v>14</v>
      </c>
      <c r="AI10" s="21" t="s">
        <v>13</v>
      </c>
      <c r="AJ10" s="21" t="s">
        <v>12</v>
      </c>
      <c r="AK10" s="21" t="s">
        <v>11</v>
      </c>
      <c r="AL10" s="21" t="s">
        <v>10</v>
      </c>
      <c r="AO10" s="57"/>
    </row>
    <row r="11" spans="1:55" s="12" customFormat="1" ht="11.25" customHeight="1">
      <c r="A11" s="110"/>
      <c r="B11" s="146">
        <v>1</v>
      </c>
      <c r="C11" s="133" t="str">
        <f>二次予選組合せ表!B13</f>
        <v>長谷川　進</v>
      </c>
      <c r="D11" s="14"/>
      <c r="E11" s="13"/>
      <c r="F11" s="18"/>
      <c r="G11" s="17"/>
      <c r="H11" s="18"/>
      <c r="I11" s="17"/>
      <c r="J11" s="18"/>
      <c r="K11" s="17"/>
      <c r="L11" s="18"/>
      <c r="M11" s="17"/>
      <c r="N11" s="18"/>
      <c r="O11" s="17"/>
      <c r="P11" s="18"/>
      <c r="Q11" s="17"/>
      <c r="R11" s="18"/>
      <c r="S11" s="17"/>
      <c r="T11" s="18"/>
      <c r="U11" s="17"/>
      <c r="V11" s="18"/>
      <c r="W11" s="17"/>
      <c r="X11" s="18"/>
      <c r="Y11" s="17"/>
      <c r="Z11" s="18"/>
      <c r="AA11" s="17"/>
      <c r="AB11" s="18"/>
      <c r="AC11" s="17"/>
      <c r="AD11" s="18"/>
      <c r="AE11" s="17"/>
      <c r="AF11" s="117">
        <f>IF(C11="","",COUNTIF(D12:AA12,AF$10))</f>
        <v>1</v>
      </c>
      <c r="AG11" s="108">
        <f>IF(C11="","",COUNTIF(D12:AA12,"&gt;=0"))</f>
        <v>4</v>
      </c>
      <c r="AH11" s="108">
        <f>SUM(F12:AE12)+(概要設定!B6)*AF11</f>
        <v>205</v>
      </c>
      <c r="AI11" s="113">
        <f>SUM(D14,D16,D18,D20,D22,D24,D26,D28,D30,D32,D34,D36,D38,)</f>
        <v>25</v>
      </c>
      <c r="AJ11" s="113">
        <f>IF(C11="","",AF11*100000000+AH11*10000-AI11)</f>
        <v>102049975</v>
      </c>
      <c r="AK11" s="108">
        <f>IF(C11="","",RANK(AJ$11:AJ$34,AJ$11:AJ$34))</f>
        <v>6</v>
      </c>
      <c r="AL11" s="113">
        <f>MAX(D11:AA11)</f>
        <v>0</v>
      </c>
    </row>
    <row r="12" spans="1:55" s="11" customFormat="1" ht="24" customHeight="1">
      <c r="A12" s="110"/>
      <c r="B12" s="146"/>
      <c r="C12" s="147"/>
      <c r="D12" s="115"/>
      <c r="E12" s="116"/>
      <c r="F12" s="119">
        <v>9</v>
      </c>
      <c r="G12" s="120"/>
      <c r="H12" s="119">
        <v>14</v>
      </c>
      <c r="I12" s="120"/>
      <c r="J12" s="119">
        <v>49</v>
      </c>
      <c r="K12" s="120"/>
      <c r="L12" s="119" t="s">
        <v>78</v>
      </c>
      <c r="M12" s="120"/>
      <c r="N12" s="119">
        <v>13</v>
      </c>
      <c r="O12" s="120"/>
      <c r="P12" s="119"/>
      <c r="Q12" s="120"/>
      <c r="R12" s="119"/>
      <c r="S12" s="120"/>
      <c r="T12" s="119"/>
      <c r="U12" s="120"/>
      <c r="V12" s="119"/>
      <c r="W12" s="120"/>
      <c r="X12" s="119"/>
      <c r="Y12" s="120"/>
      <c r="Z12" s="119"/>
      <c r="AA12" s="120"/>
      <c r="AB12" s="119"/>
      <c r="AC12" s="120"/>
      <c r="AD12" s="119"/>
      <c r="AE12" s="120"/>
      <c r="AF12" s="118"/>
      <c r="AG12" s="109"/>
      <c r="AH12" s="109"/>
      <c r="AI12" s="125"/>
      <c r="AJ12" s="114"/>
      <c r="AK12" s="128"/>
      <c r="AL12" s="125"/>
      <c r="AN12" s="11">
        <f>AF11</f>
        <v>1</v>
      </c>
      <c r="AO12" s="11">
        <f>AG11</f>
        <v>4</v>
      </c>
      <c r="AP12" s="11">
        <f>AH11</f>
        <v>205</v>
      </c>
      <c r="BA12" s="11">
        <f>AF11</f>
        <v>1</v>
      </c>
      <c r="BB12" s="11">
        <f>AG11</f>
        <v>4</v>
      </c>
      <c r="BC12" s="11">
        <f>AH11</f>
        <v>205</v>
      </c>
    </row>
    <row r="13" spans="1:55" s="12" customFormat="1" ht="11.25" customHeight="1">
      <c r="A13" s="110"/>
      <c r="B13" s="146">
        <v>2</v>
      </c>
      <c r="C13" s="133" t="str">
        <f>二次予選組合せ表!B14</f>
        <v>金澤　茂昌</v>
      </c>
      <c r="D13" s="20"/>
      <c r="E13" s="19"/>
      <c r="F13" s="14"/>
      <c r="G13" s="13"/>
      <c r="H13" s="18"/>
      <c r="I13" s="17"/>
      <c r="J13" s="18"/>
      <c r="K13" s="17"/>
      <c r="L13" s="18"/>
      <c r="M13" s="17"/>
      <c r="N13" s="18"/>
      <c r="O13" s="17"/>
      <c r="P13" s="18"/>
      <c r="Q13" s="17"/>
      <c r="R13" s="18"/>
      <c r="S13" s="17"/>
      <c r="T13" s="18"/>
      <c r="U13" s="17"/>
      <c r="V13" s="18"/>
      <c r="W13" s="17"/>
      <c r="X13" s="18"/>
      <c r="Y13" s="17"/>
      <c r="Z13" s="18"/>
      <c r="AA13" s="17"/>
      <c r="AB13" s="18"/>
      <c r="AC13" s="17"/>
      <c r="AD13" s="18"/>
      <c r="AE13" s="17"/>
      <c r="AF13" s="117">
        <f>IF(C13="","",COUNTIF(D14:AA14,AF$10))</f>
        <v>4</v>
      </c>
      <c r="AG13" s="108">
        <f>IF(C13="","",COUNTIF(D14:AA14,"&gt;=0"))</f>
        <v>1</v>
      </c>
      <c r="AH13" s="108">
        <f>SUM(D14,H14:AE14)+(概要設定!B6)*AF13</f>
        <v>519</v>
      </c>
      <c r="AI13" s="113">
        <f>SUM(F12,F16,F18,F20,F22,F24,F26,F28,F30,F32,F34,F36,F38,)</f>
        <v>165</v>
      </c>
      <c r="AJ13" s="113">
        <f>IF(C13="","",AF13*100000000+AH13*10000-AI13)</f>
        <v>405189835</v>
      </c>
      <c r="AK13" s="108">
        <f>IF(C13="","",RANK(AJ$11:AJ$34,AJ$11:AJ$34))</f>
        <v>1</v>
      </c>
      <c r="AL13" s="113">
        <f>MAX(D13:AA13)</f>
        <v>0</v>
      </c>
    </row>
    <row r="14" spans="1:55" s="11" customFormat="1" ht="24" customHeight="1">
      <c r="A14" s="110"/>
      <c r="B14" s="146"/>
      <c r="C14" s="147"/>
      <c r="D14" s="119" t="s">
        <v>78</v>
      </c>
      <c r="E14" s="120"/>
      <c r="F14" s="115"/>
      <c r="G14" s="116"/>
      <c r="H14" s="119" t="s">
        <v>79</v>
      </c>
      <c r="I14" s="120"/>
      <c r="J14" s="119" t="s">
        <v>78</v>
      </c>
      <c r="K14" s="120"/>
      <c r="L14" s="119" t="s">
        <v>79</v>
      </c>
      <c r="M14" s="120"/>
      <c r="N14" s="119">
        <v>39</v>
      </c>
      <c r="O14" s="120"/>
      <c r="P14" s="119"/>
      <c r="Q14" s="120"/>
      <c r="R14" s="119"/>
      <c r="S14" s="120"/>
      <c r="T14" s="119"/>
      <c r="U14" s="120"/>
      <c r="V14" s="119"/>
      <c r="W14" s="120"/>
      <c r="X14" s="119"/>
      <c r="Y14" s="120"/>
      <c r="Z14" s="119"/>
      <c r="AA14" s="120"/>
      <c r="AB14" s="119"/>
      <c r="AC14" s="120"/>
      <c r="AD14" s="119"/>
      <c r="AE14" s="120"/>
      <c r="AF14" s="118"/>
      <c r="AG14" s="109"/>
      <c r="AH14" s="109"/>
      <c r="AI14" s="125"/>
      <c r="AJ14" s="114"/>
      <c r="AK14" s="128"/>
      <c r="AL14" s="125"/>
      <c r="AN14" s="11">
        <f>AF13</f>
        <v>4</v>
      </c>
      <c r="AO14" s="11">
        <f>AG13</f>
        <v>1</v>
      </c>
      <c r="AP14" s="11">
        <f>AH13</f>
        <v>519</v>
      </c>
      <c r="BA14" s="11">
        <f>AF13</f>
        <v>4</v>
      </c>
      <c r="BB14" s="11">
        <f>AG13</f>
        <v>1</v>
      </c>
      <c r="BC14" s="11">
        <f>AH13</f>
        <v>519</v>
      </c>
    </row>
    <row r="15" spans="1:55" s="12" customFormat="1" ht="11.25" customHeight="1">
      <c r="A15" s="110"/>
      <c r="B15" s="146">
        <v>3</v>
      </c>
      <c r="C15" s="133" t="str">
        <f>二次予選組合せ表!B15</f>
        <v>白戸　恭子</v>
      </c>
      <c r="D15" s="20"/>
      <c r="E15" s="19"/>
      <c r="F15" s="18"/>
      <c r="G15" s="17"/>
      <c r="H15" s="14"/>
      <c r="I15" s="13"/>
      <c r="J15" s="18"/>
      <c r="K15" s="17"/>
      <c r="L15" s="18"/>
      <c r="M15" s="17"/>
      <c r="N15" s="18"/>
      <c r="O15" s="17"/>
      <c r="P15" s="18"/>
      <c r="Q15" s="17"/>
      <c r="R15" s="18"/>
      <c r="S15" s="17"/>
      <c r="T15" s="18"/>
      <c r="U15" s="17"/>
      <c r="V15" s="18"/>
      <c r="W15" s="17"/>
      <c r="X15" s="18"/>
      <c r="Y15" s="17"/>
      <c r="Z15" s="18"/>
      <c r="AA15" s="17"/>
      <c r="AB15" s="18"/>
      <c r="AC15" s="17"/>
      <c r="AD15" s="18"/>
      <c r="AE15" s="17"/>
      <c r="AF15" s="117">
        <f>IF(C15="","",COUNTIF(D16:AA16,AF$10))</f>
        <v>2</v>
      </c>
      <c r="AG15" s="108">
        <f>IF(C15="","",COUNTIF(D16:AA16,"&gt;=0"))</f>
        <v>3</v>
      </c>
      <c r="AH15" s="108">
        <f>SUM(D16:G16,J16:AE16)+(概要設定!B6)*AF15</f>
        <v>262</v>
      </c>
      <c r="AI15" s="113">
        <f>SUM(H12,H14,H18,H20,H22,H24,H26,H28,H30,H32,H34,H36,H38,)</f>
        <v>32</v>
      </c>
      <c r="AJ15" s="113">
        <f>IF(C15="","",AF15*100000000+AH15*10000-AI15)</f>
        <v>202619968</v>
      </c>
      <c r="AK15" s="108">
        <f>IF(C15="","",RANK(AJ$11:AJ$34,AJ$11:AJ$34))</f>
        <v>5</v>
      </c>
      <c r="AL15" s="113">
        <f>MAX(D15:AA15)</f>
        <v>0</v>
      </c>
    </row>
    <row r="16" spans="1:55" s="11" customFormat="1" ht="24" customHeight="1">
      <c r="A16" s="110"/>
      <c r="B16" s="146"/>
      <c r="C16" s="147"/>
      <c r="D16" s="119" t="s">
        <v>78</v>
      </c>
      <c r="E16" s="120"/>
      <c r="F16" s="119">
        <v>22</v>
      </c>
      <c r="G16" s="120"/>
      <c r="H16" s="115"/>
      <c r="I16" s="116"/>
      <c r="J16" s="119">
        <v>0</v>
      </c>
      <c r="K16" s="120"/>
      <c r="L16" s="119">
        <v>0</v>
      </c>
      <c r="M16" s="120"/>
      <c r="N16" s="119" t="s">
        <v>79</v>
      </c>
      <c r="O16" s="120"/>
      <c r="P16" s="119"/>
      <c r="Q16" s="120"/>
      <c r="R16" s="119"/>
      <c r="S16" s="120"/>
      <c r="T16" s="119"/>
      <c r="U16" s="120"/>
      <c r="V16" s="119"/>
      <c r="W16" s="120"/>
      <c r="X16" s="119"/>
      <c r="Y16" s="120"/>
      <c r="Z16" s="119"/>
      <c r="AA16" s="120"/>
      <c r="AB16" s="119"/>
      <c r="AC16" s="120"/>
      <c r="AD16" s="119"/>
      <c r="AE16" s="120"/>
      <c r="AF16" s="118"/>
      <c r="AG16" s="109"/>
      <c r="AH16" s="109"/>
      <c r="AI16" s="125"/>
      <c r="AJ16" s="114"/>
      <c r="AK16" s="128"/>
      <c r="AL16" s="125"/>
      <c r="AN16" s="11">
        <f>AF15</f>
        <v>2</v>
      </c>
      <c r="AO16" s="11">
        <f>AG15</f>
        <v>3</v>
      </c>
      <c r="AP16" s="11">
        <f>AH15</f>
        <v>262</v>
      </c>
      <c r="BA16" s="11">
        <f>AF15</f>
        <v>2</v>
      </c>
      <c r="BB16" s="11">
        <f>AG15</f>
        <v>3</v>
      </c>
      <c r="BC16" s="11">
        <f>AH15</f>
        <v>262</v>
      </c>
    </row>
    <row r="17" spans="1:55" s="12" customFormat="1" ht="11.25" customHeight="1">
      <c r="A17" s="110"/>
      <c r="B17" s="146">
        <v>4</v>
      </c>
      <c r="C17" s="133" t="str">
        <f>二次予選組合せ表!B16</f>
        <v>斉藤　裕児</v>
      </c>
      <c r="D17" s="20"/>
      <c r="E17" s="19"/>
      <c r="F17" s="18"/>
      <c r="G17" s="17"/>
      <c r="H17" s="18"/>
      <c r="I17" s="17"/>
      <c r="J17" s="14"/>
      <c r="K17" s="13"/>
      <c r="L17" s="18"/>
      <c r="M17" s="17"/>
      <c r="N17" s="18"/>
      <c r="O17" s="17"/>
      <c r="P17" s="18"/>
      <c r="Q17" s="17"/>
      <c r="R17" s="18"/>
      <c r="S17" s="17"/>
      <c r="T17" s="18"/>
      <c r="U17" s="17"/>
      <c r="V17" s="18"/>
      <c r="W17" s="17"/>
      <c r="X17" s="18"/>
      <c r="Y17" s="17"/>
      <c r="Z17" s="18"/>
      <c r="AA17" s="17"/>
      <c r="AB17" s="18"/>
      <c r="AC17" s="17"/>
      <c r="AD17" s="18"/>
      <c r="AE17" s="17"/>
      <c r="AF17" s="117">
        <f>IF(C17="","",COUNTIF(D18:AA18,AF$10))</f>
        <v>3</v>
      </c>
      <c r="AG17" s="108">
        <f>IF(C17="","",COUNTIF(D18:AA18,"&gt;=0"))</f>
        <v>2</v>
      </c>
      <c r="AH17" s="108">
        <f>SUM(D18:I18,L18:AE18)+(概要設定!B6)*AF17</f>
        <v>535</v>
      </c>
      <c r="AI17" s="113">
        <f>SUM(J12,J14,J16,J20,J22,J24,J26,J28,J30,J32,J34,J36,J38,)</f>
        <v>151</v>
      </c>
      <c r="AJ17" s="113">
        <f>IF(C17="","",AF17*100000000+AH17*10000-AI17)</f>
        <v>305349849</v>
      </c>
      <c r="AK17" s="108">
        <f>IF(C17="","",RANK(AJ$11:AJ$34,AJ$11:AJ$34))</f>
        <v>2</v>
      </c>
      <c r="AL17" s="113">
        <f>MAX(D17:AA17)</f>
        <v>0</v>
      </c>
    </row>
    <row r="18" spans="1:55" s="11" customFormat="1" ht="24" customHeight="1">
      <c r="A18" s="110"/>
      <c r="B18" s="146"/>
      <c r="C18" s="147"/>
      <c r="D18" s="119" t="s">
        <v>78</v>
      </c>
      <c r="E18" s="120"/>
      <c r="F18" s="119">
        <v>82</v>
      </c>
      <c r="G18" s="120"/>
      <c r="H18" s="119" t="s">
        <v>79</v>
      </c>
      <c r="I18" s="120"/>
      <c r="J18" s="115"/>
      <c r="K18" s="116"/>
      <c r="L18" s="119" t="s">
        <v>79</v>
      </c>
      <c r="M18" s="120"/>
      <c r="N18" s="119">
        <v>93</v>
      </c>
      <c r="O18" s="120"/>
      <c r="P18" s="119"/>
      <c r="Q18" s="120"/>
      <c r="R18" s="119"/>
      <c r="S18" s="120"/>
      <c r="T18" s="119"/>
      <c r="U18" s="120"/>
      <c r="V18" s="119"/>
      <c r="W18" s="120"/>
      <c r="X18" s="119"/>
      <c r="Y18" s="120"/>
      <c r="Z18" s="119"/>
      <c r="AA18" s="120"/>
      <c r="AB18" s="119"/>
      <c r="AC18" s="120"/>
      <c r="AD18" s="119"/>
      <c r="AE18" s="120"/>
      <c r="AF18" s="118"/>
      <c r="AG18" s="109"/>
      <c r="AH18" s="109"/>
      <c r="AI18" s="125"/>
      <c r="AJ18" s="114"/>
      <c r="AK18" s="128"/>
      <c r="AL18" s="125"/>
      <c r="AN18" s="11">
        <f>AF17</f>
        <v>3</v>
      </c>
      <c r="AO18" s="11">
        <f>AG17</f>
        <v>2</v>
      </c>
      <c r="AP18" s="11">
        <f>AH17</f>
        <v>535</v>
      </c>
      <c r="BA18" s="11">
        <f>AF17</f>
        <v>3</v>
      </c>
      <c r="BB18" s="11">
        <f>AG17</f>
        <v>2</v>
      </c>
      <c r="BC18" s="11">
        <f>AH17</f>
        <v>535</v>
      </c>
    </row>
    <row r="19" spans="1:55" s="12" customFormat="1" ht="11.25" customHeight="1">
      <c r="A19" s="110"/>
      <c r="B19" s="146">
        <v>5</v>
      </c>
      <c r="C19" s="133" t="str">
        <f>二次予選組合せ表!B17</f>
        <v>植田　慎也</v>
      </c>
      <c r="D19" s="20"/>
      <c r="E19" s="19"/>
      <c r="F19" s="18"/>
      <c r="G19" s="17"/>
      <c r="H19" s="18"/>
      <c r="I19" s="17"/>
      <c r="J19" s="18"/>
      <c r="K19" s="17"/>
      <c r="L19" s="14"/>
      <c r="M19" s="13"/>
      <c r="N19" s="18"/>
      <c r="O19" s="17"/>
      <c r="P19" s="18"/>
      <c r="Q19" s="17"/>
      <c r="R19" s="18"/>
      <c r="S19" s="17"/>
      <c r="T19" s="18"/>
      <c r="U19" s="17"/>
      <c r="V19" s="18"/>
      <c r="W19" s="17"/>
      <c r="X19" s="18"/>
      <c r="Y19" s="17"/>
      <c r="Z19" s="18"/>
      <c r="AA19" s="17"/>
      <c r="AB19" s="18"/>
      <c r="AC19" s="17"/>
      <c r="AD19" s="18"/>
      <c r="AE19" s="17"/>
      <c r="AF19" s="117">
        <f>IF(C19="","",COUNTIF(D20:AA20,AF$10))</f>
        <v>2</v>
      </c>
      <c r="AG19" s="108">
        <f>IF(C19="","",COUNTIF(D20:AA20,"&gt;=0"))</f>
        <v>3</v>
      </c>
      <c r="AH19" s="108">
        <f>SUM(D20:K20,N20:AE20)+(概要設定!B6)*AF19</f>
        <v>419</v>
      </c>
      <c r="AI19" s="113">
        <f>SUM(L12,L14,L16,L18,L22,L24,L26,L28,L30,L32,L34,L36,L38,)</f>
        <v>32</v>
      </c>
      <c r="AJ19" s="113">
        <f>IF(C19="","",AF19*100000000+AH19*10000-AI19)</f>
        <v>204189968</v>
      </c>
      <c r="AK19" s="108">
        <f>IF(C19="","",RANK(AJ$11:AJ$34,AJ$11:AJ$34))</f>
        <v>4</v>
      </c>
      <c r="AL19" s="113">
        <f>MAX(D19:AA19)</f>
        <v>0</v>
      </c>
    </row>
    <row r="20" spans="1:55" s="11" customFormat="1" ht="24" customHeight="1">
      <c r="A20" s="110"/>
      <c r="B20" s="146"/>
      <c r="C20" s="147"/>
      <c r="D20" s="119">
        <v>25</v>
      </c>
      <c r="E20" s="120"/>
      <c r="F20" s="119">
        <v>52</v>
      </c>
      <c r="G20" s="120"/>
      <c r="H20" s="119" t="s">
        <v>78</v>
      </c>
      <c r="I20" s="120"/>
      <c r="J20" s="119">
        <v>102</v>
      </c>
      <c r="K20" s="120"/>
      <c r="L20" s="115"/>
      <c r="M20" s="116"/>
      <c r="N20" s="119" t="s">
        <v>79</v>
      </c>
      <c r="O20" s="120"/>
      <c r="P20" s="119"/>
      <c r="Q20" s="120"/>
      <c r="R20" s="119"/>
      <c r="S20" s="120"/>
      <c r="T20" s="119"/>
      <c r="U20" s="120"/>
      <c r="V20" s="119"/>
      <c r="W20" s="120"/>
      <c r="X20" s="119"/>
      <c r="Y20" s="120"/>
      <c r="Z20" s="119"/>
      <c r="AA20" s="120"/>
      <c r="AB20" s="119"/>
      <c r="AC20" s="120"/>
      <c r="AD20" s="119"/>
      <c r="AE20" s="120"/>
      <c r="AF20" s="118"/>
      <c r="AG20" s="109"/>
      <c r="AH20" s="109"/>
      <c r="AI20" s="125"/>
      <c r="AJ20" s="114"/>
      <c r="AK20" s="128"/>
      <c r="AL20" s="125"/>
      <c r="AN20" s="11">
        <f>AF19</f>
        <v>2</v>
      </c>
      <c r="AO20" s="11">
        <f>AG19</f>
        <v>3</v>
      </c>
      <c r="AP20" s="11">
        <f>AH19</f>
        <v>419</v>
      </c>
      <c r="BA20" s="11">
        <f>AF19</f>
        <v>2</v>
      </c>
      <c r="BB20" s="11">
        <f>AG19</f>
        <v>3</v>
      </c>
      <c r="BC20" s="11">
        <f>AH19</f>
        <v>419</v>
      </c>
    </row>
    <row r="21" spans="1:55" s="12" customFormat="1" ht="11.25" customHeight="1">
      <c r="A21" s="110"/>
      <c r="B21" s="146">
        <v>6</v>
      </c>
      <c r="C21" s="133" t="str">
        <f>二次予選組合せ表!B18</f>
        <v>岩本　剛</v>
      </c>
      <c r="D21" s="20"/>
      <c r="E21" s="19"/>
      <c r="F21" s="18"/>
      <c r="G21" s="17"/>
      <c r="H21" s="18"/>
      <c r="I21" s="17"/>
      <c r="J21" s="18"/>
      <c r="K21" s="17"/>
      <c r="L21" s="18"/>
      <c r="M21" s="17"/>
      <c r="N21" s="14"/>
      <c r="O21" s="13"/>
      <c r="P21" s="18"/>
      <c r="Q21" s="17"/>
      <c r="R21" s="18"/>
      <c r="S21" s="17"/>
      <c r="T21" s="18"/>
      <c r="U21" s="17"/>
      <c r="V21" s="18"/>
      <c r="W21" s="17"/>
      <c r="X21" s="18"/>
      <c r="Y21" s="17"/>
      <c r="Z21" s="18"/>
      <c r="AA21" s="17"/>
      <c r="AB21" s="18"/>
      <c r="AC21" s="17"/>
      <c r="AD21" s="18"/>
      <c r="AE21" s="17"/>
      <c r="AF21" s="117">
        <f>IF(C21="","",COUNTIF(D22:AA22,AF$10))</f>
        <v>3</v>
      </c>
      <c r="AG21" s="108">
        <f>IF(C21="","",COUNTIF(D22:AA22,"&gt;=0"))</f>
        <v>2</v>
      </c>
      <c r="AH21" s="108">
        <f>SUM(D22:M22,P22:AE22)+(概要設定!B6)*AF21</f>
        <v>410</v>
      </c>
      <c r="AI21" s="113">
        <f>SUM(N12,N14,N16,N18,N20,N24,N26,N28,N30,N32,N34,N36,N38,)</f>
        <v>145</v>
      </c>
      <c r="AJ21" s="113">
        <f>IF(C21="","",AF21*100000000+AH21*10000-AI21)</f>
        <v>304099855</v>
      </c>
      <c r="AK21" s="108">
        <f>IF(C21="","",RANK(AJ$11:AJ$34,AJ$11:AJ$34))</f>
        <v>3</v>
      </c>
      <c r="AL21" s="113">
        <f>MAX(D21:AA21)</f>
        <v>0</v>
      </c>
    </row>
    <row r="22" spans="1:55" s="11" customFormat="1" ht="24" customHeight="1">
      <c r="A22" s="110"/>
      <c r="B22" s="146"/>
      <c r="C22" s="147"/>
      <c r="D22" s="119" t="s">
        <v>79</v>
      </c>
      <c r="E22" s="120"/>
      <c r="F22" s="119" t="s">
        <v>78</v>
      </c>
      <c r="G22" s="120"/>
      <c r="H22" s="119">
        <v>18</v>
      </c>
      <c r="I22" s="120"/>
      <c r="J22" s="119" t="s">
        <v>78</v>
      </c>
      <c r="K22" s="120"/>
      <c r="L22" s="119">
        <v>32</v>
      </c>
      <c r="M22" s="120"/>
      <c r="N22" s="115"/>
      <c r="O22" s="116"/>
      <c r="P22" s="119"/>
      <c r="Q22" s="120"/>
      <c r="R22" s="119"/>
      <c r="S22" s="120"/>
      <c r="T22" s="119"/>
      <c r="U22" s="120"/>
      <c r="V22" s="129"/>
      <c r="W22" s="130"/>
      <c r="X22" s="119"/>
      <c r="Y22" s="120"/>
      <c r="Z22" s="119"/>
      <c r="AA22" s="120"/>
      <c r="AB22" s="119"/>
      <c r="AC22" s="120"/>
      <c r="AD22" s="119"/>
      <c r="AE22" s="120"/>
      <c r="AF22" s="118"/>
      <c r="AG22" s="109"/>
      <c r="AH22" s="109"/>
      <c r="AI22" s="125"/>
      <c r="AJ22" s="114"/>
      <c r="AK22" s="128"/>
      <c r="AL22" s="125"/>
      <c r="AN22" s="11">
        <f>AF21</f>
        <v>3</v>
      </c>
      <c r="AO22" s="11">
        <f>AG21</f>
        <v>2</v>
      </c>
      <c r="AP22" s="11">
        <f>AH21</f>
        <v>410</v>
      </c>
      <c r="BA22" s="11">
        <f>AF21</f>
        <v>3</v>
      </c>
      <c r="BB22" s="11">
        <f>AG21</f>
        <v>2</v>
      </c>
      <c r="BC22" s="11">
        <f>AH21</f>
        <v>410</v>
      </c>
    </row>
    <row r="23" spans="1:55" s="12" customFormat="1" ht="11.25" customHeight="1">
      <c r="A23" s="110"/>
      <c r="B23" s="112"/>
      <c r="C23" s="131"/>
      <c r="D23" s="20"/>
      <c r="E23" s="19"/>
      <c r="F23" s="18"/>
      <c r="G23" s="17"/>
      <c r="H23" s="18"/>
      <c r="I23" s="17"/>
      <c r="J23" s="18"/>
      <c r="K23" s="17"/>
      <c r="L23" s="18"/>
      <c r="M23" s="17"/>
      <c r="N23" s="18"/>
      <c r="O23" s="17"/>
      <c r="P23" s="14"/>
      <c r="Q23" s="13"/>
      <c r="R23" s="18"/>
      <c r="S23" s="17"/>
      <c r="T23" s="18"/>
      <c r="U23" s="17"/>
      <c r="V23" s="18"/>
      <c r="W23" s="17"/>
      <c r="X23" s="18"/>
      <c r="Y23" s="17"/>
      <c r="Z23" s="18"/>
      <c r="AA23" s="17"/>
      <c r="AB23" s="18"/>
      <c r="AC23" s="17"/>
      <c r="AD23" s="18"/>
      <c r="AE23" s="17"/>
      <c r="AF23" s="117" t="str">
        <f>IF(C23="","",COUNTIF(D24:AA24,AF$10))</f>
        <v/>
      </c>
      <c r="AG23" s="108" t="str">
        <f>IF(C23="","",COUNTIF(D24:AA24,"&gt;=0"))</f>
        <v/>
      </c>
      <c r="AH23" s="108" t="e">
        <f>SUM(D24:O24,R24:AE24)+(概要設定!B6)*AF23</f>
        <v>#VALUE!</v>
      </c>
      <c r="AI23" s="113">
        <f>SUM(P12,P14,P16,P18,P20,P22,P26,P28,P30,P32,P34,P36,P38,)</f>
        <v>0</v>
      </c>
      <c r="AJ23" s="113" t="str">
        <f>IF(C23="","",AF23*100000000+AH23*10000-AI23)</f>
        <v/>
      </c>
      <c r="AK23" s="108" t="str">
        <f>IF(C23="","",RANK(AJ$11:AJ$34,AJ$11:AJ$34))</f>
        <v/>
      </c>
      <c r="AL23" s="113">
        <f>MAX(D23:AA23)</f>
        <v>0</v>
      </c>
    </row>
    <row r="24" spans="1:55" s="11" customFormat="1" ht="24" customHeight="1">
      <c r="A24" s="110"/>
      <c r="B24" s="112"/>
      <c r="C24" s="132"/>
      <c r="D24" s="119"/>
      <c r="E24" s="120"/>
      <c r="F24" s="119"/>
      <c r="G24" s="120"/>
      <c r="H24" s="119"/>
      <c r="I24" s="120"/>
      <c r="J24" s="119"/>
      <c r="K24" s="120"/>
      <c r="L24" s="119"/>
      <c r="M24" s="120"/>
      <c r="N24" s="119"/>
      <c r="O24" s="120"/>
      <c r="P24" s="115"/>
      <c r="Q24" s="116"/>
      <c r="R24" s="119"/>
      <c r="S24" s="120"/>
      <c r="T24" s="129"/>
      <c r="U24" s="130"/>
      <c r="V24" s="119"/>
      <c r="W24" s="120"/>
      <c r="X24" s="119"/>
      <c r="Y24" s="120"/>
      <c r="Z24" s="119"/>
      <c r="AA24" s="120"/>
      <c r="AB24" s="119"/>
      <c r="AC24" s="120"/>
      <c r="AD24" s="119"/>
      <c r="AE24" s="120"/>
      <c r="AF24" s="118"/>
      <c r="AG24" s="109"/>
      <c r="AH24" s="109"/>
      <c r="AI24" s="125"/>
      <c r="AJ24" s="114"/>
      <c r="AK24" s="128"/>
      <c r="AL24" s="125"/>
    </row>
    <row r="25" spans="1:55" s="12" customFormat="1" ht="11.25" customHeight="1">
      <c r="A25" s="110"/>
      <c r="B25" s="112"/>
      <c r="C25" s="131"/>
      <c r="D25" s="20"/>
      <c r="E25" s="19"/>
      <c r="F25" s="18"/>
      <c r="G25" s="17"/>
      <c r="H25" s="18"/>
      <c r="I25" s="17"/>
      <c r="J25" s="18"/>
      <c r="K25" s="17"/>
      <c r="L25" s="18"/>
      <c r="M25" s="17"/>
      <c r="N25" s="18"/>
      <c r="O25" s="17"/>
      <c r="P25" s="18"/>
      <c r="Q25" s="17"/>
      <c r="R25" s="14"/>
      <c r="S25" s="13"/>
      <c r="T25" s="18"/>
      <c r="U25" s="17"/>
      <c r="V25" s="18"/>
      <c r="W25" s="17"/>
      <c r="X25" s="18"/>
      <c r="Y25" s="17"/>
      <c r="Z25" s="18"/>
      <c r="AA25" s="17"/>
      <c r="AB25" s="18"/>
      <c r="AC25" s="17"/>
      <c r="AD25" s="18"/>
      <c r="AE25" s="17"/>
      <c r="AF25" s="117" t="str">
        <f>IF(C25="","",COUNTIF(D26:AA26,AF$10))</f>
        <v/>
      </c>
      <c r="AG25" s="108" t="str">
        <f>IF(C25="","",COUNTIF(D26:AA26,"&gt;=0"))</f>
        <v/>
      </c>
      <c r="AH25" s="108" t="e">
        <f>SUM(D26:Q26,T26:AE26)+(概要設定!B6)*AF25</f>
        <v>#VALUE!</v>
      </c>
      <c r="AI25" s="113">
        <f>SUM(R12,R14,R16,R18,R20,R22,R24,R28,R30,R32,R34,R36,R38,)</f>
        <v>0</v>
      </c>
      <c r="AJ25" s="113" t="str">
        <f>IF(C25="","",AF25*100000000+AH25*10000-AI25)</f>
        <v/>
      </c>
      <c r="AK25" s="108" t="str">
        <f>IF(C25="","",RANK(AJ$11:AJ$34,AJ$11:AJ$34))</f>
        <v/>
      </c>
      <c r="AL25" s="113">
        <f>MAX(D25:AA25)</f>
        <v>0</v>
      </c>
    </row>
    <row r="26" spans="1:55" s="11" customFormat="1" ht="24" customHeight="1">
      <c r="A26" s="110"/>
      <c r="B26" s="112"/>
      <c r="C26" s="132"/>
      <c r="D26" s="119"/>
      <c r="E26" s="120"/>
      <c r="F26" s="119"/>
      <c r="G26" s="120"/>
      <c r="H26" s="119"/>
      <c r="I26" s="120"/>
      <c r="J26" s="119"/>
      <c r="K26" s="120"/>
      <c r="L26" s="119"/>
      <c r="M26" s="120"/>
      <c r="N26" s="119"/>
      <c r="O26" s="120"/>
      <c r="P26" s="119"/>
      <c r="Q26" s="120"/>
      <c r="R26" s="115"/>
      <c r="S26" s="116"/>
      <c r="T26" s="119"/>
      <c r="U26" s="120"/>
      <c r="V26" s="119"/>
      <c r="W26" s="120"/>
      <c r="X26" s="119"/>
      <c r="Y26" s="120"/>
      <c r="Z26" s="119"/>
      <c r="AA26" s="120"/>
      <c r="AB26" s="119"/>
      <c r="AC26" s="120"/>
      <c r="AD26" s="119"/>
      <c r="AE26" s="120"/>
      <c r="AF26" s="118"/>
      <c r="AG26" s="109"/>
      <c r="AH26" s="109"/>
      <c r="AI26" s="125"/>
      <c r="AJ26" s="114"/>
      <c r="AK26" s="128"/>
      <c r="AL26" s="125"/>
    </row>
    <row r="27" spans="1:55" s="12" customFormat="1" ht="11.25" customHeight="1">
      <c r="A27" s="110"/>
      <c r="B27" s="112"/>
      <c r="C27" s="131"/>
      <c r="D27" s="20"/>
      <c r="E27" s="19"/>
      <c r="F27" s="18"/>
      <c r="G27" s="17"/>
      <c r="H27" s="18"/>
      <c r="I27" s="17"/>
      <c r="J27" s="18"/>
      <c r="K27" s="17"/>
      <c r="L27" s="18"/>
      <c r="M27" s="17"/>
      <c r="N27" s="18"/>
      <c r="O27" s="17"/>
      <c r="P27" s="18"/>
      <c r="Q27" s="17"/>
      <c r="R27" s="18"/>
      <c r="S27" s="17"/>
      <c r="T27" s="14"/>
      <c r="U27" s="13"/>
      <c r="V27" s="18"/>
      <c r="W27" s="17"/>
      <c r="X27" s="18"/>
      <c r="Y27" s="17"/>
      <c r="Z27" s="18"/>
      <c r="AA27" s="17"/>
      <c r="AB27" s="18"/>
      <c r="AC27" s="17"/>
      <c r="AD27" s="18"/>
      <c r="AE27" s="17"/>
      <c r="AF27" s="117" t="str">
        <f>IF(C27="","",COUNTIF(D28:AA28,AF$10))</f>
        <v/>
      </c>
      <c r="AG27" s="108" t="str">
        <f>IF(C27="","",COUNTIF(D28:AA28,"&gt;=0"))</f>
        <v/>
      </c>
      <c r="AH27" s="108" t="e">
        <f>SUM(D28:S28,V28:AE28)+(概要設定!B6)*AF27</f>
        <v>#VALUE!</v>
      </c>
      <c r="AI27" s="113">
        <f>SUM(T12,T14,T16,T18,T20,T22,T24,T26,T30,T32,T34,T36,T38,)</f>
        <v>0</v>
      </c>
      <c r="AJ27" s="113" t="str">
        <f>IF(C27="","",AF27*100000000+AH27*10000-AI27)</f>
        <v/>
      </c>
      <c r="AK27" s="108" t="str">
        <f>IF(C27="","",RANK(AJ$11:AJ$34,AJ$11:AJ$34))</f>
        <v/>
      </c>
      <c r="AL27" s="113">
        <f>MAX(D27:AA27)</f>
        <v>0</v>
      </c>
    </row>
    <row r="28" spans="1:55" s="11" customFormat="1" ht="24" customHeight="1">
      <c r="A28" s="110"/>
      <c r="B28" s="112"/>
      <c r="C28" s="132"/>
      <c r="D28" s="119"/>
      <c r="E28" s="120"/>
      <c r="F28" s="119"/>
      <c r="G28" s="120"/>
      <c r="H28" s="119"/>
      <c r="I28" s="120"/>
      <c r="J28" s="119"/>
      <c r="K28" s="120"/>
      <c r="L28" s="119"/>
      <c r="M28" s="120"/>
      <c r="N28" s="119"/>
      <c r="O28" s="120"/>
      <c r="P28" s="129"/>
      <c r="Q28" s="130"/>
      <c r="R28" s="119"/>
      <c r="S28" s="120"/>
      <c r="T28" s="115"/>
      <c r="U28" s="116"/>
      <c r="V28" s="119"/>
      <c r="W28" s="120"/>
      <c r="X28" s="119"/>
      <c r="Y28" s="120"/>
      <c r="Z28" s="119"/>
      <c r="AA28" s="120"/>
      <c r="AB28" s="119"/>
      <c r="AC28" s="120"/>
      <c r="AD28" s="119"/>
      <c r="AE28" s="120"/>
      <c r="AF28" s="118"/>
      <c r="AG28" s="109"/>
      <c r="AH28" s="109"/>
      <c r="AI28" s="125"/>
      <c r="AJ28" s="114"/>
      <c r="AK28" s="128"/>
      <c r="AL28" s="125"/>
    </row>
    <row r="29" spans="1:55" s="12" customFormat="1" ht="11.25" customHeight="1">
      <c r="A29" s="110"/>
      <c r="B29" s="112"/>
      <c r="C29" s="131"/>
      <c r="D29" s="20"/>
      <c r="E29" s="19"/>
      <c r="F29" s="18"/>
      <c r="G29" s="17"/>
      <c r="H29" s="18"/>
      <c r="I29" s="17"/>
      <c r="J29" s="18"/>
      <c r="K29" s="17"/>
      <c r="L29" s="18"/>
      <c r="M29" s="17"/>
      <c r="N29" s="18"/>
      <c r="O29" s="17"/>
      <c r="P29" s="18"/>
      <c r="Q29" s="17"/>
      <c r="R29" s="18"/>
      <c r="S29" s="17"/>
      <c r="T29" s="18"/>
      <c r="U29" s="17"/>
      <c r="V29" s="14"/>
      <c r="W29" s="13"/>
      <c r="X29" s="18"/>
      <c r="Y29" s="17"/>
      <c r="Z29" s="18"/>
      <c r="AA29" s="17"/>
      <c r="AB29" s="18"/>
      <c r="AC29" s="17"/>
      <c r="AD29" s="18"/>
      <c r="AE29" s="17"/>
      <c r="AF29" s="117" t="str">
        <f>IF(C29="","",COUNTIF(D30:AA30,AF$10))</f>
        <v/>
      </c>
      <c r="AG29" s="108" t="str">
        <f>IF(C29="","",COUNTIF(D30:AA30,"&gt;=0"))</f>
        <v/>
      </c>
      <c r="AH29" s="108" t="e">
        <f>SUM(D30:U30,X30:AE30)+(概要設定!B6)*AF29</f>
        <v>#VALUE!</v>
      </c>
      <c r="AI29" s="113">
        <f>SUM(V12,V14,V16,V18,V20,V22,V24,V26,V28,V32,V34,V36,V38)</f>
        <v>0</v>
      </c>
      <c r="AJ29" s="113" t="str">
        <f>IF(C29="","",AF29*100000000+AH29*10000-AI29)</f>
        <v/>
      </c>
      <c r="AK29" s="108" t="str">
        <f>IF(C29="","",RANK(AJ$11:AJ$34,AJ$11:AJ$34))</f>
        <v/>
      </c>
      <c r="AL29" s="113">
        <f>MAX(D29:AA29)</f>
        <v>0</v>
      </c>
    </row>
    <row r="30" spans="1:55" s="11" customFormat="1" ht="24" customHeight="1">
      <c r="A30" s="110"/>
      <c r="B30" s="112"/>
      <c r="C30" s="132"/>
      <c r="D30" s="119"/>
      <c r="E30" s="120"/>
      <c r="F30" s="119"/>
      <c r="G30" s="120"/>
      <c r="H30" s="119"/>
      <c r="I30" s="120"/>
      <c r="J30" s="119"/>
      <c r="K30" s="120"/>
      <c r="L30" s="119"/>
      <c r="M30" s="120"/>
      <c r="N30" s="129"/>
      <c r="O30" s="130"/>
      <c r="P30" s="119"/>
      <c r="Q30" s="120"/>
      <c r="R30" s="119"/>
      <c r="S30" s="120"/>
      <c r="T30" s="119"/>
      <c r="U30" s="120"/>
      <c r="V30" s="115"/>
      <c r="W30" s="116"/>
      <c r="X30" s="119"/>
      <c r="Y30" s="120"/>
      <c r="Z30" s="119"/>
      <c r="AA30" s="120"/>
      <c r="AB30" s="119"/>
      <c r="AC30" s="120"/>
      <c r="AD30" s="119"/>
      <c r="AE30" s="120"/>
      <c r="AF30" s="118"/>
      <c r="AG30" s="109"/>
      <c r="AH30" s="109"/>
      <c r="AI30" s="125"/>
      <c r="AJ30" s="114"/>
      <c r="AK30" s="128"/>
      <c r="AL30" s="125"/>
    </row>
    <row r="31" spans="1:55" s="12" customFormat="1" ht="11.25" customHeight="1">
      <c r="A31" s="110"/>
      <c r="B31" s="112"/>
      <c r="C31" s="131"/>
      <c r="D31" s="20"/>
      <c r="E31" s="19"/>
      <c r="F31" s="18"/>
      <c r="G31" s="17"/>
      <c r="H31" s="18"/>
      <c r="I31" s="17"/>
      <c r="J31" s="18"/>
      <c r="K31" s="17"/>
      <c r="L31" s="18"/>
      <c r="M31" s="17"/>
      <c r="N31" s="18"/>
      <c r="O31" s="17"/>
      <c r="P31" s="18"/>
      <c r="Q31" s="17"/>
      <c r="R31" s="18"/>
      <c r="S31" s="17"/>
      <c r="T31" s="18"/>
      <c r="U31" s="17"/>
      <c r="V31" s="18"/>
      <c r="W31" s="17"/>
      <c r="X31" s="14"/>
      <c r="Y31" s="13"/>
      <c r="Z31" s="18"/>
      <c r="AA31" s="17"/>
      <c r="AB31" s="18"/>
      <c r="AC31" s="17"/>
      <c r="AD31" s="18"/>
      <c r="AE31" s="17"/>
      <c r="AF31" s="117" t="str">
        <f>IF(C31="","",COUNTIF(D32:AA32,AF$10))</f>
        <v/>
      </c>
      <c r="AG31" s="108" t="str">
        <f>IF(C31="","",COUNTIF(D32:AA32,"&gt;=0"))</f>
        <v/>
      </c>
      <c r="AH31" s="108" t="e">
        <f>SUM(D32:W32,Z32:AE32)+(概要設定!B6)*AF31</f>
        <v>#VALUE!</v>
      </c>
      <c r="AI31" s="113">
        <f>SUM(X12,X14,X16,X18,X20,X22,X24,X26,X28,X30,X34,X36,X38,)</f>
        <v>0</v>
      </c>
      <c r="AJ31" s="113" t="str">
        <f>IF(C31="","",AF31*100000000+AH31*10000-AI31)</f>
        <v/>
      </c>
      <c r="AK31" s="108" t="str">
        <f>IF(C31="","",RANK(AJ$11:AJ$34,AJ$11:AJ$34))</f>
        <v/>
      </c>
      <c r="AL31" s="113">
        <f>MAX(D31:AA31)</f>
        <v>0</v>
      </c>
    </row>
    <row r="32" spans="1:55" s="11" customFormat="1" ht="24" customHeight="1">
      <c r="A32" s="110"/>
      <c r="B32" s="112"/>
      <c r="C32" s="132"/>
      <c r="D32" s="119"/>
      <c r="E32" s="120"/>
      <c r="F32" s="119"/>
      <c r="G32" s="120"/>
      <c r="H32" s="119"/>
      <c r="I32" s="120"/>
      <c r="J32" s="119"/>
      <c r="K32" s="120"/>
      <c r="L32" s="119"/>
      <c r="M32" s="120"/>
      <c r="N32" s="119"/>
      <c r="O32" s="120"/>
      <c r="P32" s="119"/>
      <c r="Q32" s="120"/>
      <c r="R32" s="119"/>
      <c r="S32" s="120"/>
      <c r="T32" s="129"/>
      <c r="U32" s="130"/>
      <c r="V32" s="129"/>
      <c r="W32" s="130"/>
      <c r="X32" s="115"/>
      <c r="Y32" s="116"/>
      <c r="Z32" s="129"/>
      <c r="AA32" s="130"/>
      <c r="AB32" s="129"/>
      <c r="AC32" s="130"/>
      <c r="AD32" s="129"/>
      <c r="AE32" s="130"/>
      <c r="AF32" s="118"/>
      <c r="AG32" s="109"/>
      <c r="AH32" s="109"/>
      <c r="AI32" s="125"/>
      <c r="AJ32" s="114"/>
      <c r="AK32" s="128"/>
      <c r="AL32" s="125"/>
    </row>
    <row r="33" spans="1:42" s="12" customFormat="1" ht="11.25" customHeight="1">
      <c r="A33" s="110"/>
      <c r="B33" s="112"/>
      <c r="C33" s="131"/>
      <c r="D33" s="20"/>
      <c r="E33" s="19"/>
      <c r="F33" s="18"/>
      <c r="G33" s="17"/>
      <c r="H33" s="18"/>
      <c r="I33" s="17"/>
      <c r="J33" s="18"/>
      <c r="K33" s="17"/>
      <c r="L33" s="18"/>
      <c r="M33" s="17"/>
      <c r="N33" s="18"/>
      <c r="O33" s="17"/>
      <c r="P33" s="18"/>
      <c r="Q33" s="17"/>
      <c r="R33" s="18"/>
      <c r="S33" s="17"/>
      <c r="T33" s="16"/>
      <c r="U33" s="15"/>
      <c r="V33" s="16"/>
      <c r="W33" s="15"/>
      <c r="X33" s="16"/>
      <c r="Y33" s="15"/>
      <c r="Z33" s="14"/>
      <c r="AA33" s="13"/>
      <c r="AB33" s="18"/>
      <c r="AC33" s="17"/>
      <c r="AD33" s="18"/>
      <c r="AE33" s="17"/>
      <c r="AF33" s="117" t="str">
        <f>IF(C33="","",COUNTIF(D34:AA34,AF$10))</f>
        <v/>
      </c>
      <c r="AG33" s="108" t="str">
        <f>IF(C33="","",COUNTIF(D34:AA34,"&gt;=0"))</f>
        <v/>
      </c>
      <c r="AH33" s="108" t="e">
        <f>SUM(D34:Y34,AB34:AE34)+(概要設定!B6)*AF33</f>
        <v>#VALUE!</v>
      </c>
      <c r="AI33" s="113">
        <f>SUM(Z12,Z14,Z16,Z18,Z20,Z22,Z24,Z26,,Z28,Z30,Z32,Z36,Z38,)</f>
        <v>0</v>
      </c>
      <c r="AJ33" s="113" t="str">
        <f>IF(C33="","",AF33*100000000+AH33*10000-AI33)</f>
        <v/>
      </c>
      <c r="AK33" s="108" t="str">
        <f>IF(C33="","",RANK(AJ$11:AJ$34,AJ$11:AJ$34))</f>
        <v/>
      </c>
      <c r="AL33" s="113">
        <f>MAX(D33:AA33)</f>
        <v>0</v>
      </c>
    </row>
    <row r="34" spans="1:42" s="11" customFormat="1" ht="24" customHeight="1">
      <c r="A34" s="110"/>
      <c r="B34" s="112"/>
      <c r="C34" s="132"/>
      <c r="D34" s="119"/>
      <c r="E34" s="120"/>
      <c r="F34" s="119"/>
      <c r="G34" s="120"/>
      <c r="H34" s="119"/>
      <c r="I34" s="120"/>
      <c r="J34" s="119"/>
      <c r="K34" s="120"/>
      <c r="L34" s="119"/>
      <c r="M34" s="120"/>
      <c r="N34" s="119"/>
      <c r="O34" s="120"/>
      <c r="P34" s="119"/>
      <c r="Q34" s="120"/>
      <c r="R34" s="119"/>
      <c r="S34" s="120"/>
      <c r="T34" s="129"/>
      <c r="U34" s="130"/>
      <c r="V34" s="129"/>
      <c r="W34" s="130"/>
      <c r="X34" s="129"/>
      <c r="Y34" s="130"/>
      <c r="Z34" s="115"/>
      <c r="AA34" s="116"/>
      <c r="AB34" s="129"/>
      <c r="AC34" s="130"/>
      <c r="AD34" s="129"/>
      <c r="AE34" s="130"/>
      <c r="AF34" s="118"/>
      <c r="AG34" s="109"/>
      <c r="AH34" s="109"/>
      <c r="AI34" s="125"/>
      <c r="AJ34" s="114"/>
      <c r="AK34" s="128"/>
      <c r="AL34" s="125"/>
    </row>
    <row r="35" spans="1:42" s="12" customFormat="1" ht="11.25" customHeight="1">
      <c r="A35" s="110"/>
      <c r="B35" s="112"/>
      <c r="C35" s="131"/>
      <c r="D35" s="20"/>
      <c r="E35" s="19"/>
      <c r="F35" s="18"/>
      <c r="G35" s="17"/>
      <c r="H35" s="18"/>
      <c r="I35" s="17"/>
      <c r="J35" s="18"/>
      <c r="K35" s="17"/>
      <c r="L35" s="18"/>
      <c r="M35" s="17"/>
      <c r="N35" s="18"/>
      <c r="O35" s="17"/>
      <c r="P35" s="18"/>
      <c r="Q35" s="17"/>
      <c r="R35" s="18"/>
      <c r="S35" s="17"/>
      <c r="T35" s="16"/>
      <c r="U35" s="15"/>
      <c r="V35" s="16"/>
      <c r="W35" s="15"/>
      <c r="X35" s="16"/>
      <c r="Y35" s="15"/>
      <c r="Z35" s="16"/>
      <c r="AA35" s="15"/>
      <c r="AB35" s="14"/>
      <c r="AC35" s="13"/>
      <c r="AD35" s="18"/>
      <c r="AE35" s="17"/>
      <c r="AF35" s="117" t="str">
        <f>IF(C35="","",COUNTIF(D36:AA36,AF$10))</f>
        <v/>
      </c>
      <c r="AG35" s="108" t="str">
        <f>IF(C35="","",COUNTIF(D36:AA36,"&gt;=0"))</f>
        <v/>
      </c>
      <c r="AH35" s="108" t="e">
        <f>SUM(D36:AA36,AD36)+(概要設定!B6)*AF35</f>
        <v>#VALUE!</v>
      </c>
      <c r="AI35" s="113">
        <f>SUM(AB12,AB14,AB16,AB18,AB20,AB22,AB24,AB26,AB28,AB30,AB32,AB34,AB38,)</f>
        <v>0</v>
      </c>
      <c r="AJ35" s="113" t="str">
        <f>IF(C35="","",AF35*100000000+AH35*10000-AI35)</f>
        <v/>
      </c>
      <c r="AK35" s="108" t="str">
        <f>IF(C35="","",RANK(AJ$11:AJ$34,AJ$11:AJ$34))</f>
        <v/>
      </c>
      <c r="AL35" s="113">
        <f>MAX(D35:AA35)</f>
        <v>0</v>
      </c>
    </row>
    <row r="36" spans="1:42" s="11" customFormat="1" ht="24" customHeight="1">
      <c r="A36" s="110"/>
      <c r="B36" s="112"/>
      <c r="C36" s="132"/>
      <c r="D36" s="119"/>
      <c r="E36" s="120"/>
      <c r="F36" s="119"/>
      <c r="G36" s="120"/>
      <c r="H36" s="119"/>
      <c r="I36" s="120"/>
      <c r="J36" s="119"/>
      <c r="K36" s="120"/>
      <c r="L36" s="119"/>
      <c r="M36" s="120"/>
      <c r="N36" s="119"/>
      <c r="O36" s="120"/>
      <c r="P36" s="119"/>
      <c r="Q36" s="120"/>
      <c r="R36" s="119"/>
      <c r="S36" s="120"/>
      <c r="T36" s="129"/>
      <c r="U36" s="130"/>
      <c r="V36" s="129"/>
      <c r="W36" s="130"/>
      <c r="X36" s="129"/>
      <c r="Y36" s="130"/>
      <c r="Z36" s="129"/>
      <c r="AA36" s="130"/>
      <c r="AB36" s="115"/>
      <c r="AC36" s="116"/>
      <c r="AD36" s="119"/>
      <c r="AE36" s="120"/>
      <c r="AF36" s="118"/>
      <c r="AG36" s="109"/>
      <c r="AH36" s="109"/>
      <c r="AI36" s="125"/>
      <c r="AJ36" s="114"/>
      <c r="AK36" s="128"/>
      <c r="AL36" s="125"/>
    </row>
    <row r="37" spans="1:42" s="12" customFormat="1" ht="11.25" customHeight="1">
      <c r="A37" s="110"/>
      <c r="B37" s="112"/>
      <c r="C37" s="131"/>
      <c r="D37" s="20"/>
      <c r="E37" s="19"/>
      <c r="F37" s="18"/>
      <c r="G37" s="17"/>
      <c r="H37" s="18"/>
      <c r="I37" s="17"/>
      <c r="J37" s="18"/>
      <c r="K37" s="17"/>
      <c r="L37" s="18"/>
      <c r="M37" s="17"/>
      <c r="N37" s="18"/>
      <c r="O37" s="17"/>
      <c r="P37" s="18"/>
      <c r="Q37" s="17"/>
      <c r="R37" s="18"/>
      <c r="S37" s="17"/>
      <c r="T37" s="16"/>
      <c r="U37" s="15"/>
      <c r="V37" s="16"/>
      <c r="W37" s="15"/>
      <c r="X37" s="16"/>
      <c r="Y37" s="15"/>
      <c r="Z37" s="16"/>
      <c r="AA37" s="15"/>
      <c r="AB37" s="16"/>
      <c r="AC37" s="15"/>
      <c r="AD37" s="14"/>
      <c r="AE37" s="13"/>
      <c r="AF37" s="117" t="str">
        <f>IF(C37="","",COUNTIF(D38:AA38,AF$10))</f>
        <v/>
      </c>
      <c r="AG37" s="108" t="str">
        <f>IF(C37="","",COUNTIF(D38:AA38,"&gt;=0"))</f>
        <v/>
      </c>
      <c r="AH37" s="108" t="e">
        <f>SUM(D38:AC38)+(概要設定!B6)*AF37</f>
        <v>#VALUE!</v>
      </c>
      <c r="AI37" s="113">
        <f>SUM(AD12,AD14,AD16,AD18,AD20,AD22,AD24,AD26,AD28,AD30,AD32,AD34,AD36,)</f>
        <v>0</v>
      </c>
      <c r="AJ37" s="113" t="str">
        <f>IF(C37="","",AF37*100000000+#REF!*10000-AI37)</f>
        <v/>
      </c>
      <c r="AK37" s="108" t="str">
        <f>IF(C37="","",RANK(AJ$11:AJ$34,AJ$11:AJ$34))</f>
        <v/>
      </c>
      <c r="AL37" s="113">
        <f>MAX(D37:AA37)</f>
        <v>0</v>
      </c>
    </row>
    <row r="38" spans="1:42" s="11" customFormat="1" ht="24" customHeight="1">
      <c r="A38" s="110"/>
      <c r="B38" s="112"/>
      <c r="C38" s="132"/>
      <c r="D38" s="119"/>
      <c r="E38" s="120"/>
      <c r="F38" s="119"/>
      <c r="G38" s="120"/>
      <c r="H38" s="119"/>
      <c r="I38" s="120"/>
      <c r="J38" s="119"/>
      <c r="K38" s="120"/>
      <c r="L38" s="119"/>
      <c r="M38" s="120"/>
      <c r="N38" s="119"/>
      <c r="O38" s="120"/>
      <c r="P38" s="119"/>
      <c r="Q38" s="120"/>
      <c r="R38" s="119"/>
      <c r="S38" s="120"/>
      <c r="T38" s="129"/>
      <c r="U38" s="130"/>
      <c r="V38" s="129"/>
      <c r="W38" s="130"/>
      <c r="X38" s="129"/>
      <c r="Y38" s="130"/>
      <c r="Z38" s="129"/>
      <c r="AA38" s="130"/>
      <c r="AB38" s="129"/>
      <c r="AC38" s="130"/>
      <c r="AD38" s="115"/>
      <c r="AE38" s="116"/>
      <c r="AF38" s="118"/>
      <c r="AG38" s="109"/>
      <c r="AH38" s="109"/>
      <c r="AI38" s="125"/>
      <c r="AJ38" s="114"/>
      <c r="AK38" s="128"/>
      <c r="AL38" s="125"/>
    </row>
    <row r="39" spans="1:42" s="10" customFormat="1" ht="18.75">
      <c r="C39" s="8"/>
      <c r="D39" s="7"/>
      <c r="E39" s="7"/>
      <c r="F39" s="7"/>
      <c r="G39" s="7"/>
      <c r="H39" s="7"/>
      <c r="I39" s="7"/>
      <c r="J39" s="7"/>
      <c r="K39" s="7"/>
      <c r="L39" s="7"/>
      <c r="M39" s="7"/>
      <c r="N39" s="7"/>
      <c r="O39" s="7"/>
      <c r="P39" s="7"/>
      <c r="Q39" s="7"/>
      <c r="R39" s="7"/>
      <c r="S39" s="7"/>
    </row>
    <row r="40" spans="1:42" s="10" customFormat="1" ht="18.75">
      <c r="C40" s="8"/>
      <c r="D40" s="7"/>
      <c r="E40" s="7"/>
      <c r="F40" s="7"/>
      <c r="G40" s="7"/>
      <c r="H40" s="7"/>
      <c r="I40" s="7"/>
      <c r="J40" s="7"/>
      <c r="K40" s="7"/>
      <c r="L40" s="7"/>
      <c r="M40" s="7"/>
      <c r="N40" s="7"/>
      <c r="O40" s="7"/>
      <c r="P40" s="7"/>
      <c r="Q40" s="7"/>
      <c r="R40" s="7"/>
      <c r="S40" s="7"/>
    </row>
    <row r="41" spans="1:42" s="10" customFormat="1" ht="18.75">
      <c r="C41" s="8"/>
      <c r="D41" s="7"/>
      <c r="E41" s="7"/>
      <c r="F41" s="7"/>
      <c r="G41" s="7"/>
      <c r="H41" s="7"/>
      <c r="I41" s="7"/>
      <c r="J41" s="7"/>
      <c r="K41" s="7"/>
      <c r="L41" s="7"/>
      <c r="M41" s="7"/>
      <c r="N41" s="7"/>
      <c r="O41" s="7"/>
      <c r="P41" s="7"/>
      <c r="Q41" s="7"/>
      <c r="R41" s="7"/>
      <c r="S41" s="7"/>
    </row>
    <row r="42" spans="1:42" s="10" customFormat="1" ht="18.75">
      <c r="C42" s="8"/>
      <c r="D42" s="7"/>
      <c r="E42" s="7"/>
      <c r="F42" s="7"/>
      <c r="G42" s="7"/>
      <c r="H42" s="7"/>
      <c r="I42" s="7"/>
      <c r="J42" s="7"/>
      <c r="K42" s="7"/>
      <c r="L42" s="7"/>
      <c r="M42" s="7"/>
      <c r="N42" s="7"/>
      <c r="O42" s="7"/>
      <c r="P42" s="7"/>
      <c r="Q42" s="7"/>
      <c r="R42" s="7"/>
      <c r="S42" s="7"/>
    </row>
    <row r="43" spans="1:42" s="10" customFormat="1" ht="18.75">
      <c r="C43" s="8"/>
      <c r="D43" s="7"/>
      <c r="E43" s="7"/>
      <c r="F43" s="7"/>
      <c r="G43" s="7"/>
      <c r="H43" s="7"/>
      <c r="I43" s="7"/>
      <c r="J43" s="7"/>
      <c r="K43" s="7"/>
      <c r="L43" s="7"/>
      <c r="M43" s="7"/>
      <c r="N43" s="7"/>
      <c r="O43" s="7"/>
      <c r="P43" s="7"/>
      <c r="Q43" s="7"/>
      <c r="R43" s="7"/>
      <c r="S43" s="7"/>
    </row>
    <row r="44" spans="1:42" s="10" customFormat="1" ht="18.75">
      <c r="C44" s="8"/>
      <c r="D44" s="7"/>
      <c r="E44" s="7"/>
      <c r="F44" s="7"/>
      <c r="G44" s="7"/>
      <c r="H44" s="7"/>
      <c r="I44" s="7"/>
      <c r="J44" s="7"/>
      <c r="K44" s="7"/>
      <c r="L44" s="7"/>
      <c r="M44" s="7"/>
      <c r="N44" s="7"/>
      <c r="O44" s="7"/>
      <c r="P44" s="7"/>
      <c r="Q44" s="7"/>
      <c r="R44" s="7"/>
      <c r="S44" s="7"/>
    </row>
    <row r="45" spans="1:42" s="10" customFormat="1" ht="18.75">
      <c r="C45" s="8"/>
      <c r="D45" s="7"/>
      <c r="E45" s="7"/>
      <c r="F45" s="7"/>
      <c r="G45" s="7"/>
      <c r="H45" s="7"/>
      <c r="I45" s="7"/>
      <c r="J45" s="7"/>
      <c r="K45" s="7"/>
      <c r="L45" s="7"/>
      <c r="M45" s="7"/>
      <c r="N45" s="7"/>
      <c r="O45" s="7"/>
      <c r="P45" s="7"/>
      <c r="Q45" s="7"/>
      <c r="R45" s="7"/>
      <c r="S45" s="7"/>
    </row>
    <row r="46" spans="1:42" s="10" customFormat="1" ht="18.75">
      <c r="C46" s="8"/>
      <c r="D46" s="7"/>
      <c r="E46" s="7"/>
      <c r="F46" s="7"/>
      <c r="G46" s="7"/>
      <c r="H46" s="7"/>
      <c r="I46" s="7"/>
      <c r="J46" s="7"/>
      <c r="K46" s="7"/>
      <c r="L46" s="7"/>
      <c r="M46" s="7"/>
      <c r="N46" s="7"/>
      <c r="O46" s="7"/>
      <c r="P46" s="7"/>
      <c r="Q46" s="7"/>
      <c r="R46" s="7"/>
      <c r="S46" s="7"/>
    </row>
    <row r="47" spans="1:42" s="10" customFormat="1" ht="18.75">
      <c r="C47" s="8"/>
      <c r="D47" s="7"/>
      <c r="E47" s="7"/>
      <c r="F47" s="7"/>
      <c r="G47" s="7"/>
      <c r="H47" s="7"/>
      <c r="I47" s="7"/>
      <c r="J47" s="7"/>
      <c r="K47" s="7"/>
      <c r="L47" s="7"/>
      <c r="M47" s="7"/>
      <c r="N47" s="7"/>
      <c r="O47" s="7"/>
      <c r="P47" s="7"/>
      <c r="Q47" s="7"/>
      <c r="R47" s="7"/>
      <c r="S47" s="7"/>
      <c r="AN47" s="7"/>
      <c r="AO47" s="7"/>
      <c r="AP47" s="7"/>
    </row>
    <row r="48" spans="1:42" s="10" customFormat="1" ht="18.75">
      <c r="C48" s="8"/>
      <c r="D48" s="7"/>
      <c r="E48" s="7"/>
      <c r="F48" s="7"/>
      <c r="G48" s="7"/>
      <c r="H48" s="7"/>
      <c r="I48" s="7"/>
      <c r="J48" s="7"/>
      <c r="K48" s="7"/>
      <c r="L48" s="7"/>
      <c r="M48" s="7"/>
      <c r="N48" s="7"/>
      <c r="O48" s="7"/>
      <c r="P48" s="7"/>
      <c r="Q48" s="7"/>
      <c r="R48" s="7"/>
      <c r="S48" s="7"/>
      <c r="AN48" s="7"/>
      <c r="AO48" s="7"/>
      <c r="AP48" s="7"/>
    </row>
    <row r="49" spans="3:42" s="10" customFormat="1" ht="18.75">
      <c r="C49" s="8"/>
      <c r="D49" s="7"/>
      <c r="E49" s="7"/>
      <c r="F49" s="7"/>
      <c r="G49" s="7"/>
      <c r="H49" s="7"/>
      <c r="I49" s="7"/>
      <c r="J49" s="7"/>
      <c r="K49" s="7"/>
      <c r="L49" s="7"/>
      <c r="M49" s="7"/>
      <c r="N49" s="7"/>
      <c r="O49" s="7"/>
      <c r="P49" s="7"/>
      <c r="Q49" s="7"/>
      <c r="R49" s="7"/>
      <c r="S49" s="7"/>
      <c r="AN49" s="7"/>
      <c r="AO49" s="7"/>
      <c r="AP49" s="7"/>
    </row>
    <row r="50" spans="3:42" s="10" customFormat="1" ht="18.75">
      <c r="C50" s="8"/>
      <c r="D50" s="7"/>
      <c r="E50" s="7"/>
      <c r="F50" s="7"/>
      <c r="G50" s="7"/>
      <c r="H50" s="7"/>
      <c r="I50" s="7"/>
      <c r="J50" s="7"/>
      <c r="K50" s="7"/>
      <c r="L50" s="7"/>
      <c r="M50" s="7"/>
      <c r="N50" s="7"/>
      <c r="O50" s="7"/>
      <c r="P50" s="7"/>
      <c r="Q50" s="7"/>
      <c r="R50" s="7"/>
      <c r="S50" s="7"/>
      <c r="AN50" s="7"/>
      <c r="AO50" s="7"/>
      <c r="AP50" s="7"/>
    </row>
    <row r="51" spans="3:42" s="10" customFormat="1" ht="18.75">
      <c r="C51" s="8"/>
      <c r="D51" s="7"/>
      <c r="E51" s="7"/>
      <c r="F51" s="7"/>
      <c r="G51" s="7"/>
      <c r="H51" s="7"/>
      <c r="I51" s="7"/>
      <c r="J51" s="7"/>
      <c r="K51" s="7"/>
      <c r="L51" s="7"/>
      <c r="M51" s="7"/>
      <c r="N51" s="7"/>
      <c r="O51" s="7"/>
      <c r="P51" s="7"/>
      <c r="Q51" s="7"/>
      <c r="R51" s="7"/>
      <c r="S51" s="7"/>
      <c r="AN51" s="7"/>
      <c r="AO51" s="7"/>
      <c r="AP51" s="7"/>
    </row>
    <row r="52" spans="3:42" s="10" customFormat="1" ht="18.75">
      <c r="C52" s="8"/>
      <c r="D52" s="7"/>
      <c r="E52" s="7"/>
      <c r="F52" s="7"/>
      <c r="G52" s="7"/>
      <c r="H52" s="7"/>
      <c r="I52" s="7"/>
      <c r="J52" s="7"/>
      <c r="K52" s="7"/>
      <c r="L52" s="7"/>
      <c r="M52" s="7"/>
      <c r="N52" s="7"/>
      <c r="O52" s="7"/>
      <c r="P52" s="7"/>
      <c r="Q52" s="7"/>
      <c r="R52" s="7"/>
      <c r="S52" s="7"/>
      <c r="AN52" s="7"/>
      <c r="AO52" s="7"/>
      <c r="AP52" s="7"/>
    </row>
    <row r="53" spans="3:42" s="10" customFormat="1" ht="18.75">
      <c r="C53" s="8"/>
      <c r="D53" s="7"/>
      <c r="E53" s="7"/>
      <c r="F53" s="7"/>
      <c r="G53" s="7"/>
      <c r="H53" s="7"/>
      <c r="I53" s="7"/>
      <c r="J53" s="7"/>
      <c r="K53" s="7"/>
      <c r="L53" s="7"/>
      <c r="M53" s="7"/>
      <c r="N53" s="7"/>
      <c r="O53" s="7"/>
      <c r="P53" s="7"/>
      <c r="Q53" s="7"/>
      <c r="R53" s="7"/>
      <c r="S53" s="7"/>
      <c r="AN53" s="7"/>
      <c r="AO53" s="7"/>
      <c r="AP53" s="7"/>
    </row>
    <row r="54" spans="3:42" s="10" customFormat="1" ht="18.75">
      <c r="C54" s="8"/>
      <c r="D54" s="7"/>
      <c r="E54" s="7"/>
      <c r="F54" s="7"/>
      <c r="G54" s="7"/>
      <c r="H54" s="7"/>
      <c r="I54" s="7"/>
      <c r="J54" s="7"/>
      <c r="K54" s="7"/>
      <c r="L54" s="7"/>
      <c r="M54" s="7"/>
      <c r="N54" s="7"/>
      <c r="O54" s="7"/>
      <c r="P54" s="7"/>
      <c r="Q54" s="7"/>
      <c r="R54" s="7"/>
      <c r="S54" s="7"/>
      <c r="AN54" s="7"/>
      <c r="AO54" s="7"/>
      <c r="AP54" s="7"/>
    </row>
    <row r="55" spans="3:42" s="10" customFormat="1" ht="18.75">
      <c r="C55" s="8"/>
      <c r="D55" s="7"/>
      <c r="E55" s="7"/>
      <c r="F55" s="7"/>
      <c r="G55" s="7"/>
      <c r="H55" s="7"/>
      <c r="I55" s="7"/>
      <c r="J55" s="7"/>
      <c r="K55" s="7"/>
      <c r="L55" s="7"/>
      <c r="M55" s="7"/>
      <c r="N55" s="7"/>
      <c r="O55" s="7"/>
      <c r="P55" s="7"/>
      <c r="Q55" s="7"/>
      <c r="R55" s="7"/>
      <c r="S55" s="7"/>
      <c r="AN55" s="7"/>
      <c r="AO55" s="7"/>
      <c r="AP55" s="7"/>
    </row>
    <row r="56" spans="3:42" s="10" customFormat="1" ht="18.75">
      <c r="C56" s="8"/>
      <c r="D56" s="7"/>
      <c r="E56" s="7"/>
      <c r="F56" s="7"/>
      <c r="G56" s="7"/>
      <c r="H56" s="7"/>
      <c r="I56" s="7"/>
      <c r="J56" s="7"/>
      <c r="K56" s="7"/>
      <c r="L56" s="7"/>
      <c r="M56" s="7"/>
      <c r="N56" s="7"/>
      <c r="O56" s="7"/>
      <c r="P56" s="7"/>
      <c r="Q56" s="7"/>
      <c r="R56" s="7"/>
      <c r="S56" s="7"/>
      <c r="AN56" s="7"/>
      <c r="AO56" s="7"/>
      <c r="AP56" s="7"/>
    </row>
    <row r="57" spans="3:42" s="10" customFormat="1" ht="18.75">
      <c r="C57" s="8"/>
      <c r="D57" s="7"/>
      <c r="E57" s="7"/>
      <c r="F57" s="7"/>
      <c r="G57" s="7"/>
      <c r="H57" s="7"/>
      <c r="I57" s="7"/>
      <c r="J57" s="7"/>
      <c r="K57" s="7"/>
      <c r="L57" s="7"/>
      <c r="M57" s="7"/>
      <c r="N57" s="7"/>
      <c r="O57" s="7"/>
      <c r="P57" s="7"/>
      <c r="Q57" s="7"/>
      <c r="R57" s="7"/>
      <c r="S57" s="7"/>
      <c r="AN57" s="7"/>
      <c r="AO57" s="7"/>
      <c r="AP57" s="7"/>
    </row>
    <row r="91" s="7" customFormat="1" ht="19.5" customHeight="1"/>
    <row r="117" s="7" customFormat="1" ht="19.5" customHeight="1"/>
    <row r="118" s="7" customFormat="1" ht="19.5" customHeight="1"/>
    <row r="119" s="7" customFormat="1" ht="19.5" customHeight="1"/>
    <row r="120" s="7" customFormat="1" ht="19.5" customHeight="1"/>
    <row r="121" s="7" customFormat="1" ht="19.5" customHeight="1"/>
    <row r="122" s="7" customFormat="1" ht="19.5" customHeight="1"/>
    <row r="123" s="7" customFormat="1" ht="19.5" customHeight="1"/>
    <row r="124" s="7" customFormat="1" ht="19.5" customHeight="1"/>
    <row r="125" s="7" customFormat="1" ht="19.5" customHeight="1"/>
    <row r="126" s="7" customFormat="1" ht="19.5" customHeight="1"/>
    <row r="127" s="7" customFormat="1" ht="19.5" customHeight="1"/>
    <row r="128" s="7" customFormat="1" ht="19.5" customHeight="1"/>
    <row r="129" s="7" customFormat="1" ht="19.5" customHeight="1"/>
    <row r="130" s="7" customFormat="1" ht="19.5" customHeight="1"/>
    <row r="131" s="7" customFormat="1" ht="19.5" customHeight="1"/>
    <row r="132" s="7" customFormat="1" ht="19.5" customHeight="1"/>
    <row r="133" s="7" customFormat="1" ht="19.5" customHeight="1"/>
    <row r="134" s="7" customFormat="1" ht="19.5" customHeight="1"/>
    <row r="135" s="7" customFormat="1" ht="19.5" customHeight="1"/>
    <row r="136" s="7" customFormat="1" ht="19.5" customHeight="1"/>
    <row r="137" s="7" customFormat="1" ht="19.5" customHeight="1"/>
    <row r="138" s="7" customFormat="1" ht="19.5" customHeight="1"/>
    <row r="139" s="7" customFormat="1" ht="19.5" customHeight="1"/>
    <row r="140" s="7" customFormat="1" ht="19.5" customHeight="1"/>
    <row r="141" s="7" customFormat="1" ht="19.5" customHeight="1"/>
    <row r="142" s="7" customFormat="1" ht="19.5" customHeight="1"/>
    <row r="143" s="7" customFormat="1" ht="19.5" customHeight="1"/>
    <row r="144" s="7" customFormat="1" ht="19.5" customHeight="1"/>
    <row r="145" s="7" customFormat="1" ht="19.5" customHeight="1"/>
    <row r="146" s="7" customFormat="1" ht="19.5" customHeight="1"/>
    <row r="147" s="7" customFormat="1" ht="19.5" customHeight="1"/>
    <row r="148" s="7" customFormat="1" ht="19.5" customHeight="1"/>
    <row r="149" s="7" customFormat="1" ht="19.5" customHeight="1"/>
    <row r="150" s="7" customFormat="1" ht="19.5" customHeight="1"/>
    <row r="151" s="7" customFormat="1" ht="19.5" customHeight="1"/>
    <row r="152" s="7" customFormat="1" ht="19.5" customHeight="1"/>
    <row r="153" s="7" customFormat="1" ht="19.5" customHeight="1"/>
    <row r="154" s="7" customFormat="1" ht="19.5" customHeight="1"/>
    <row r="155" s="7" customFormat="1" ht="19.5" customHeight="1"/>
    <row r="156" s="7" customFormat="1" ht="19.5" customHeight="1"/>
    <row r="157" s="7" customFormat="1" ht="19.5" customHeight="1"/>
    <row r="158" s="7" customFormat="1" ht="19.5" customHeight="1"/>
    <row r="159" s="7" customFormat="1" ht="19.5" customHeight="1"/>
    <row r="160" s="7" customFormat="1" ht="19.5" customHeight="1"/>
    <row r="161" s="7" customFormat="1" ht="19.5" customHeight="1"/>
    <row r="162" s="7" customFormat="1" ht="19.5" customHeight="1"/>
    <row r="163" s="7" customFormat="1" ht="19.5" customHeight="1"/>
    <row r="164" s="7" customFormat="1" ht="19.5" customHeight="1"/>
    <row r="165" s="7" customFormat="1" ht="19.5" customHeight="1"/>
    <row r="166" s="7" customFormat="1" ht="19.5" customHeight="1"/>
    <row r="167" s="7" customFormat="1" ht="19.5" customHeight="1"/>
    <row r="168" s="7" customFormat="1" ht="19.5" customHeight="1"/>
    <row r="169" s="7" customFormat="1" ht="19.5" customHeight="1"/>
    <row r="170" s="7" customFormat="1" ht="19.5" customHeight="1"/>
    <row r="171" s="7" customFormat="1" ht="19.5" customHeight="1"/>
    <row r="172" s="7" customFormat="1" ht="19.5" customHeight="1"/>
    <row r="173" s="7" customFormat="1" ht="19.5" customHeight="1"/>
    <row r="174" s="7" customFormat="1" ht="19.5" customHeight="1"/>
    <row r="175" s="7" customFormat="1" ht="19.5" customHeight="1"/>
    <row r="176" s="7" customFormat="1" ht="19.5" customHeight="1"/>
    <row r="177" s="7" customFormat="1" ht="19.5" customHeight="1"/>
    <row r="178" s="7" customFormat="1" ht="19.5" customHeight="1"/>
    <row r="179" s="7" customFormat="1" ht="19.5" customHeight="1"/>
    <row r="180" s="7" customFormat="1" ht="19.5" customHeight="1"/>
    <row r="181" s="7" customFormat="1" ht="19.5" customHeight="1"/>
    <row r="182" s="7" customFormat="1" ht="19.5" customHeight="1"/>
    <row r="183" s="7" customFormat="1" ht="19.5" customHeight="1"/>
    <row r="184" s="7" customFormat="1" ht="19.5" customHeight="1"/>
    <row r="185" s="7" customFormat="1" ht="19.5" customHeight="1"/>
    <row r="186" s="7" customFormat="1" ht="19.5" customHeight="1"/>
    <row r="187" s="7" customFormat="1" ht="19.5" customHeight="1"/>
    <row r="188" s="7" customFormat="1" ht="19.5" customHeight="1"/>
    <row r="189" s="7" customFormat="1" ht="19.5" customHeight="1"/>
    <row r="190" s="7" customFormat="1" ht="19.5" customHeight="1"/>
    <row r="191" s="7" customFormat="1" ht="19.5" customHeight="1"/>
    <row r="192" s="7" customFormat="1" ht="19.5" customHeight="1"/>
    <row r="193" s="7" customFormat="1" ht="19.5" customHeight="1"/>
    <row r="194" s="7" customFormat="1" ht="19.5" customHeight="1"/>
    <row r="195" s="7" customFormat="1" ht="19.5" customHeight="1"/>
    <row r="196" s="7" customFormat="1" ht="19.5" customHeight="1"/>
    <row r="197" s="7" customFormat="1" ht="19.5" customHeight="1"/>
    <row r="198" s="7" customFormat="1" ht="19.5" customHeight="1"/>
    <row r="199" s="7" customFormat="1" ht="19.5" customHeight="1"/>
    <row r="200" s="7" customFormat="1" ht="19.5" customHeight="1"/>
    <row r="201" s="7" customFormat="1" ht="19.5" customHeight="1"/>
    <row r="202" s="7" customFormat="1" ht="19.5" customHeight="1"/>
    <row r="203" s="7" customFormat="1" ht="19.5" customHeight="1"/>
    <row r="204" s="7" customFormat="1" ht="19.5" customHeight="1"/>
    <row r="205" s="7" customFormat="1" ht="19.5" customHeight="1"/>
    <row r="206" s="7" customFormat="1" ht="19.5" customHeight="1"/>
    <row r="207" s="7" customFormat="1" ht="19.5" customHeight="1"/>
    <row r="208" s="7" customFormat="1" ht="19.5" customHeight="1"/>
    <row r="209" s="7" customFormat="1" ht="19.5" customHeight="1"/>
    <row r="210" s="7" customFormat="1" ht="19.5" customHeight="1"/>
    <row r="211" s="7" customFormat="1" ht="19.5" customHeight="1"/>
    <row r="255" spans="21:21" s="7" customFormat="1">
      <c r="U255" s="9"/>
    </row>
  </sheetData>
  <mergeCells count="346">
    <mergeCell ref="A35:A36"/>
    <mergeCell ref="B35:B36"/>
    <mergeCell ref="C35:C36"/>
    <mergeCell ref="AF35:AF36"/>
    <mergeCell ref="D36:E36"/>
    <mergeCell ref="F36:G36"/>
    <mergeCell ref="AJ35:AJ36"/>
    <mergeCell ref="A37:A38"/>
    <mergeCell ref="B37:B38"/>
    <mergeCell ref="C37:C38"/>
    <mergeCell ref="V38:W38"/>
    <mergeCell ref="X38:Y38"/>
    <mergeCell ref="Z38:AA38"/>
    <mergeCell ref="R38:S38"/>
    <mergeCell ref="T38:U38"/>
    <mergeCell ref="X36:Y36"/>
    <mergeCell ref="Z36:AA36"/>
    <mergeCell ref="AB36:AC36"/>
    <mergeCell ref="AD36:AE36"/>
    <mergeCell ref="T36:U36"/>
    <mergeCell ref="D38:E38"/>
    <mergeCell ref="F38:G38"/>
    <mergeCell ref="H38:I38"/>
    <mergeCell ref="R36:S36"/>
    <mergeCell ref="AI35:AI36"/>
    <mergeCell ref="AJ37:AJ38"/>
    <mergeCell ref="AL35:AL36"/>
    <mergeCell ref="AK37:AK38"/>
    <mergeCell ref="J38:K38"/>
    <mergeCell ref="L38:M38"/>
    <mergeCell ref="N38:O38"/>
    <mergeCell ref="P38:Q38"/>
    <mergeCell ref="AI37:AI38"/>
    <mergeCell ref="AB38:AC38"/>
    <mergeCell ref="AD38:AE38"/>
    <mergeCell ref="AF37:AF38"/>
    <mergeCell ref="AG37:AG38"/>
    <mergeCell ref="AH37:AH38"/>
    <mergeCell ref="AL37:AL38"/>
    <mergeCell ref="V36:W36"/>
    <mergeCell ref="AG35:AG36"/>
    <mergeCell ref="AH35:AH36"/>
    <mergeCell ref="AK35:AK36"/>
    <mergeCell ref="A33:A34"/>
    <mergeCell ref="B33:B34"/>
    <mergeCell ref="C33:C34"/>
    <mergeCell ref="V34:W34"/>
    <mergeCell ref="AB34:AC34"/>
    <mergeCell ref="AD34:AE34"/>
    <mergeCell ref="AJ33:AJ34"/>
    <mergeCell ref="R34:S34"/>
    <mergeCell ref="T34:U34"/>
    <mergeCell ref="AF33:AF34"/>
    <mergeCell ref="AG33:AG34"/>
    <mergeCell ref="AK33:AK34"/>
    <mergeCell ref="AI33:AI34"/>
    <mergeCell ref="X34:Y34"/>
    <mergeCell ref="Z34:AA34"/>
    <mergeCell ref="H36:I36"/>
    <mergeCell ref="J36:K36"/>
    <mergeCell ref="L36:M36"/>
    <mergeCell ref="N36:O36"/>
    <mergeCell ref="P36:Q36"/>
    <mergeCell ref="AL29:AL30"/>
    <mergeCell ref="AF29:AF30"/>
    <mergeCell ref="R32:S32"/>
    <mergeCell ref="H32:I32"/>
    <mergeCell ref="J32:K32"/>
    <mergeCell ref="L32:M32"/>
    <mergeCell ref="N32:O32"/>
    <mergeCell ref="P32:Q32"/>
    <mergeCell ref="D34:E34"/>
    <mergeCell ref="F34:G34"/>
    <mergeCell ref="H34:I34"/>
    <mergeCell ref="J34:K34"/>
    <mergeCell ref="L34:M34"/>
    <mergeCell ref="N34:O34"/>
    <mergeCell ref="P34:Q34"/>
    <mergeCell ref="AL33:AL34"/>
    <mergeCell ref="AH33:AH34"/>
    <mergeCell ref="AL25:AL26"/>
    <mergeCell ref="AF25:AF26"/>
    <mergeCell ref="AG25:AG26"/>
    <mergeCell ref="AJ25:AJ26"/>
    <mergeCell ref="AK27:AK28"/>
    <mergeCell ref="AL27:AL28"/>
    <mergeCell ref="A31:A32"/>
    <mergeCell ref="B31:B32"/>
    <mergeCell ref="C31:C32"/>
    <mergeCell ref="AF31:AF32"/>
    <mergeCell ref="D32:E32"/>
    <mergeCell ref="T32:U32"/>
    <mergeCell ref="V32:W32"/>
    <mergeCell ref="X32:Y32"/>
    <mergeCell ref="Z32:AA32"/>
    <mergeCell ref="AB32:AC32"/>
    <mergeCell ref="AD32:AE32"/>
    <mergeCell ref="F30:G30"/>
    <mergeCell ref="H30:I30"/>
    <mergeCell ref="J30:K30"/>
    <mergeCell ref="L30:M30"/>
    <mergeCell ref="N30:O30"/>
    <mergeCell ref="F32:G32"/>
    <mergeCell ref="AL31:AL32"/>
    <mergeCell ref="N28:O28"/>
    <mergeCell ref="P28:Q28"/>
    <mergeCell ref="AI29:AI30"/>
    <mergeCell ref="AK29:AK30"/>
    <mergeCell ref="AG31:AG32"/>
    <mergeCell ref="AH31:AH32"/>
    <mergeCell ref="AK31:AK32"/>
    <mergeCell ref="AI31:AI32"/>
    <mergeCell ref="AJ31:AJ32"/>
    <mergeCell ref="AB30:AC30"/>
    <mergeCell ref="AD30:AE30"/>
    <mergeCell ref="Z30:AA30"/>
    <mergeCell ref="R30:S30"/>
    <mergeCell ref="T30:U30"/>
    <mergeCell ref="P30:Q30"/>
    <mergeCell ref="D30:E30"/>
    <mergeCell ref="AJ29:AJ30"/>
    <mergeCell ref="AH29:AH30"/>
    <mergeCell ref="A27:A28"/>
    <mergeCell ref="B27:B28"/>
    <mergeCell ref="AJ27:AJ28"/>
    <mergeCell ref="AG29:AG30"/>
    <mergeCell ref="C27:C28"/>
    <mergeCell ref="AF27:AF28"/>
    <mergeCell ref="D28:E28"/>
    <mergeCell ref="H28:I28"/>
    <mergeCell ref="J28:K28"/>
    <mergeCell ref="V28:W28"/>
    <mergeCell ref="A29:A30"/>
    <mergeCell ref="B29:B30"/>
    <mergeCell ref="C29:C30"/>
    <mergeCell ref="V30:W30"/>
    <mergeCell ref="X30:Y30"/>
    <mergeCell ref="F28:G28"/>
    <mergeCell ref="L28:M28"/>
    <mergeCell ref="R28:S28"/>
    <mergeCell ref="T28:U28"/>
    <mergeCell ref="P26:Q26"/>
    <mergeCell ref="AH25:AH26"/>
    <mergeCell ref="AI25:AI26"/>
    <mergeCell ref="X26:Y26"/>
    <mergeCell ref="Z26:AA26"/>
    <mergeCell ref="X28:Y28"/>
    <mergeCell ref="Z28:AA28"/>
    <mergeCell ref="AB28:AC28"/>
    <mergeCell ref="AD28:AE28"/>
    <mergeCell ref="AG27:AG28"/>
    <mergeCell ref="AH27:AH28"/>
    <mergeCell ref="AI27:AI28"/>
    <mergeCell ref="AB26:AC26"/>
    <mergeCell ref="AD26:AE26"/>
    <mergeCell ref="A25:A26"/>
    <mergeCell ref="B25:B26"/>
    <mergeCell ref="C25:C26"/>
    <mergeCell ref="V26:W26"/>
    <mergeCell ref="R24:S24"/>
    <mergeCell ref="H24:I24"/>
    <mergeCell ref="J24:K24"/>
    <mergeCell ref="L24:M24"/>
    <mergeCell ref="N24:O24"/>
    <mergeCell ref="P24:Q24"/>
    <mergeCell ref="T24:U24"/>
    <mergeCell ref="V24:W24"/>
    <mergeCell ref="D26:E26"/>
    <mergeCell ref="F26:G26"/>
    <mergeCell ref="AJ23:AJ24"/>
    <mergeCell ref="F22:G22"/>
    <mergeCell ref="H22:I22"/>
    <mergeCell ref="J22:K22"/>
    <mergeCell ref="L22:M22"/>
    <mergeCell ref="AK25:AK26"/>
    <mergeCell ref="AG23:AG24"/>
    <mergeCell ref="H26:I26"/>
    <mergeCell ref="J26:K26"/>
    <mergeCell ref="L26:M26"/>
    <mergeCell ref="N26:O26"/>
    <mergeCell ref="R26:S26"/>
    <mergeCell ref="T26:U26"/>
    <mergeCell ref="Z22:AA22"/>
    <mergeCell ref="A21:A22"/>
    <mergeCell ref="B21:B22"/>
    <mergeCell ref="C21:C22"/>
    <mergeCell ref="V22:W22"/>
    <mergeCell ref="N22:O22"/>
    <mergeCell ref="P22:Q22"/>
    <mergeCell ref="D22:E22"/>
    <mergeCell ref="AL23:AL24"/>
    <mergeCell ref="AB22:AC22"/>
    <mergeCell ref="AD22:AE22"/>
    <mergeCell ref="AL21:AL22"/>
    <mergeCell ref="AH23:AH24"/>
    <mergeCell ref="A23:A24"/>
    <mergeCell ref="B23:B24"/>
    <mergeCell ref="C23:C24"/>
    <mergeCell ref="AF23:AF24"/>
    <mergeCell ref="D24:E24"/>
    <mergeCell ref="F24:G24"/>
    <mergeCell ref="X24:Y24"/>
    <mergeCell ref="Z24:AA24"/>
    <mergeCell ref="AB24:AC24"/>
    <mergeCell ref="AD24:AE24"/>
    <mergeCell ref="AK23:AK24"/>
    <mergeCell ref="AI23:AI24"/>
    <mergeCell ref="AK17:AK18"/>
    <mergeCell ref="AH17:AH18"/>
    <mergeCell ref="AI17:AI18"/>
    <mergeCell ref="AK19:AK20"/>
    <mergeCell ref="R22:S22"/>
    <mergeCell ref="T22:U22"/>
    <mergeCell ref="R20:S20"/>
    <mergeCell ref="AJ21:AJ22"/>
    <mergeCell ref="AK21:AK22"/>
    <mergeCell ref="T20:U20"/>
    <mergeCell ref="V20:W20"/>
    <mergeCell ref="AJ19:AJ20"/>
    <mergeCell ref="AF21:AF22"/>
    <mergeCell ref="AG21:AG22"/>
    <mergeCell ref="AH21:AH22"/>
    <mergeCell ref="AI21:AI22"/>
    <mergeCell ref="X20:Y20"/>
    <mergeCell ref="Z20:AA20"/>
    <mergeCell ref="AB20:AC20"/>
    <mergeCell ref="AD20:AE20"/>
    <mergeCell ref="AI19:AI20"/>
    <mergeCell ref="AG19:AG20"/>
    <mergeCell ref="AH19:AH20"/>
    <mergeCell ref="X22:Y22"/>
    <mergeCell ref="AK15:AK16"/>
    <mergeCell ref="AI15:AI16"/>
    <mergeCell ref="AJ15:AJ16"/>
    <mergeCell ref="AL19:AL20"/>
    <mergeCell ref="AB18:AC18"/>
    <mergeCell ref="AD18:AE18"/>
    <mergeCell ref="A19:A20"/>
    <mergeCell ref="B19:B20"/>
    <mergeCell ref="C19:C20"/>
    <mergeCell ref="AF19:AF20"/>
    <mergeCell ref="D20:E20"/>
    <mergeCell ref="F20:G20"/>
    <mergeCell ref="AL17:AL18"/>
    <mergeCell ref="H20:I20"/>
    <mergeCell ref="J20:K20"/>
    <mergeCell ref="L20:M20"/>
    <mergeCell ref="N20:O20"/>
    <mergeCell ref="P20:Q20"/>
    <mergeCell ref="D18:E18"/>
    <mergeCell ref="F18:G18"/>
    <mergeCell ref="H18:I18"/>
    <mergeCell ref="J18:K18"/>
    <mergeCell ref="L18:M18"/>
    <mergeCell ref="N18:O18"/>
    <mergeCell ref="X18:Y18"/>
    <mergeCell ref="Z18:AA18"/>
    <mergeCell ref="A17:A18"/>
    <mergeCell ref="B17:B18"/>
    <mergeCell ref="C17:C18"/>
    <mergeCell ref="V18:W18"/>
    <mergeCell ref="R16:S16"/>
    <mergeCell ref="AJ17:AJ18"/>
    <mergeCell ref="R18:S18"/>
    <mergeCell ref="T18:U18"/>
    <mergeCell ref="AF17:AF18"/>
    <mergeCell ref="AG17:AG18"/>
    <mergeCell ref="P18:Q18"/>
    <mergeCell ref="X16:Y16"/>
    <mergeCell ref="Z16:AA16"/>
    <mergeCell ref="AB16:AC16"/>
    <mergeCell ref="AD16:AE16"/>
    <mergeCell ref="AG15:AG16"/>
    <mergeCell ref="AH15:AH16"/>
    <mergeCell ref="AL15:AL16"/>
    <mergeCell ref="AB14:AC14"/>
    <mergeCell ref="AD14:AE14"/>
    <mergeCell ref="AL13:AL14"/>
    <mergeCell ref="AF13:AF14"/>
    <mergeCell ref="A15:A16"/>
    <mergeCell ref="B15:B16"/>
    <mergeCell ref="C15:C16"/>
    <mergeCell ref="AF15:AF16"/>
    <mergeCell ref="D16:E16"/>
    <mergeCell ref="F16:G16"/>
    <mergeCell ref="T16:U16"/>
    <mergeCell ref="V16:W16"/>
    <mergeCell ref="AG13:AG14"/>
    <mergeCell ref="AH13:AH14"/>
    <mergeCell ref="AI13:AI14"/>
    <mergeCell ref="H16:I16"/>
    <mergeCell ref="J16:K16"/>
    <mergeCell ref="L16:M16"/>
    <mergeCell ref="N16:O16"/>
    <mergeCell ref="P16:Q16"/>
    <mergeCell ref="F14:G14"/>
    <mergeCell ref="H14:I14"/>
    <mergeCell ref="J14:K14"/>
    <mergeCell ref="A13:A14"/>
    <mergeCell ref="B13:B14"/>
    <mergeCell ref="C13:C14"/>
    <mergeCell ref="V14:W14"/>
    <mergeCell ref="X14:Y14"/>
    <mergeCell ref="Z14:AA14"/>
    <mergeCell ref="R14:S14"/>
    <mergeCell ref="T14:U14"/>
    <mergeCell ref="P14:Q14"/>
    <mergeCell ref="D14:E14"/>
    <mergeCell ref="AJ11:AJ12"/>
    <mergeCell ref="AK11:AK12"/>
    <mergeCell ref="N12:O12"/>
    <mergeCell ref="P12:Q12"/>
    <mergeCell ref="R12:S12"/>
    <mergeCell ref="T12:U12"/>
    <mergeCell ref="L14:M14"/>
    <mergeCell ref="N14:O14"/>
    <mergeCell ref="AL11:AL12"/>
    <mergeCell ref="L12:M12"/>
    <mergeCell ref="AJ13:AJ14"/>
    <mergeCell ref="AK13:AK14"/>
    <mergeCell ref="X12:Y12"/>
    <mergeCell ref="Z12:AA12"/>
    <mergeCell ref="AB12:AC12"/>
    <mergeCell ref="AD12:AE12"/>
    <mergeCell ref="A11:A12"/>
    <mergeCell ref="B11:B12"/>
    <mergeCell ref="C11:C12"/>
    <mergeCell ref="F3:G3"/>
    <mergeCell ref="J3:K3"/>
    <mergeCell ref="N3:O3"/>
    <mergeCell ref="T8:W8"/>
    <mergeCell ref="AH11:AH12"/>
    <mergeCell ref="AI11:AI12"/>
    <mergeCell ref="D9:E9"/>
    <mergeCell ref="F9:G9"/>
    <mergeCell ref="H9:I9"/>
    <mergeCell ref="J9:K9"/>
    <mergeCell ref="L9:M9"/>
    <mergeCell ref="N9:O9"/>
    <mergeCell ref="AF11:AF12"/>
    <mergeCell ref="AG11:AG12"/>
    <mergeCell ref="V12:W12"/>
    <mergeCell ref="D12:E12"/>
    <mergeCell ref="F12:G12"/>
    <mergeCell ref="H12:I12"/>
    <mergeCell ref="J12:K12"/>
  </mergeCells>
  <phoneticPr fontId="1"/>
  <conditionalFormatting sqref="AL11:AL38">
    <cfRule type="cellIs" dxfId="1" priority="1" stopIfTrue="1" operator="equal">
      <formula>MAX($AL$11:$AL$34)</formula>
    </cfRule>
  </conditionalFormatting>
  <dataValidations count="5">
    <dataValidation type="list" imeMode="on" allowBlank="1" showInputMessage="1" showErrorMessage="1" errorTitle="入力禁止" error="このセルにはデータ入力できません"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WVK983071 IY11:IY21 SU11:SU21 ACQ11:ACQ21 AMM11:AMM21 AWI11:AWI21 BGE11:BGE21 BQA11:BQA21 BZW11:BZW21 CJS11:CJS21 CTO11:CTO21 DDK11:DDK21 DNG11:DNG21 DXC11:DXC21 EGY11:EGY21 EQU11:EQU21 FAQ11:FAQ21 FKM11:FKM21 FUI11:FUI21 GEE11:GEE21 GOA11:GOA21 GXW11:GXW21 HHS11:HHS21 HRO11:HRO21 IBK11:IBK21 ILG11:ILG21 IVC11:IVC21 JEY11:JEY21 JOU11:JOU21 JYQ11:JYQ21 KIM11:KIM21 KSI11:KSI21 LCE11:LCE21 LMA11:LMA21 LVW11:LVW21 MFS11:MFS21 MPO11:MPO21 MZK11:MZK21 NJG11:NJG21 NTC11:NTC21 OCY11:OCY21 OMU11:OMU21 OWQ11:OWQ21 PGM11:PGM21 PQI11:PQI21 QAE11:QAE21 QKA11:QKA21 QTW11:QTW21 RDS11:RDS21 RNO11:RNO21 RXK11:RXK21 SHG11:SHG21 SRC11:SRC21 TAY11:TAY21 TKU11:TKU21 TUQ11:TUQ21 UEM11:UEM21 UOI11:UOI21 UYE11:UYE21 VIA11:VIA21 VRW11:VRW21 WBS11:WBS21 WLO11:WLO21 WVK11:WVK21 C65547:C65557 IY65547:IY65557 SU65547:SU65557 ACQ65547:ACQ65557 AMM65547:AMM65557 AWI65547:AWI65557 BGE65547:BGE65557 BQA65547:BQA65557 BZW65547:BZW65557 CJS65547:CJS65557 CTO65547:CTO65557 DDK65547:DDK65557 DNG65547:DNG65557 DXC65547:DXC65557 EGY65547:EGY65557 EQU65547:EQU65557 FAQ65547:FAQ65557 FKM65547:FKM65557 FUI65547:FUI65557 GEE65547:GEE65557 GOA65547:GOA65557 GXW65547:GXW65557 HHS65547:HHS65557 HRO65547:HRO65557 IBK65547:IBK65557 ILG65547:ILG65557 IVC65547:IVC65557 JEY65547:JEY65557 JOU65547:JOU65557 JYQ65547:JYQ65557 KIM65547:KIM65557 KSI65547:KSI65557 LCE65547:LCE65557 LMA65547:LMA65557 LVW65547:LVW65557 MFS65547:MFS65557 MPO65547:MPO65557 MZK65547:MZK65557 NJG65547:NJG65557 NTC65547:NTC65557 OCY65547:OCY65557 OMU65547:OMU65557 OWQ65547:OWQ65557 PGM65547:PGM65557 PQI65547:PQI65557 QAE65547:QAE65557 QKA65547:QKA65557 QTW65547:QTW65557 RDS65547:RDS65557 RNO65547:RNO65557 RXK65547:RXK65557 SHG65547:SHG65557 SRC65547:SRC65557 TAY65547:TAY65557 TKU65547:TKU65557 TUQ65547:TUQ65557 UEM65547:UEM65557 UOI65547:UOI65557 UYE65547:UYE65557 VIA65547:VIA65557 VRW65547:VRW65557 WBS65547:WBS65557 WLO65547:WLO65557 WVK65547:WVK65557 C131083:C131093 IY131083:IY131093 SU131083:SU131093 ACQ131083:ACQ131093 AMM131083:AMM131093 AWI131083:AWI131093 BGE131083:BGE131093 BQA131083:BQA131093 BZW131083:BZW131093 CJS131083:CJS131093 CTO131083:CTO131093 DDK131083:DDK131093 DNG131083:DNG131093 DXC131083:DXC131093 EGY131083:EGY131093 EQU131083:EQU131093 FAQ131083:FAQ131093 FKM131083:FKM131093 FUI131083:FUI131093 GEE131083:GEE131093 GOA131083:GOA131093 GXW131083:GXW131093 HHS131083:HHS131093 HRO131083:HRO131093 IBK131083:IBK131093 ILG131083:ILG131093 IVC131083:IVC131093 JEY131083:JEY131093 JOU131083:JOU131093 JYQ131083:JYQ131093 KIM131083:KIM131093 KSI131083:KSI131093 LCE131083:LCE131093 LMA131083:LMA131093 LVW131083:LVW131093 MFS131083:MFS131093 MPO131083:MPO131093 MZK131083:MZK131093 NJG131083:NJG131093 NTC131083:NTC131093 OCY131083:OCY131093 OMU131083:OMU131093 OWQ131083:OWQ131093 PGM131083:PGM131093 PQI131083:PQI131093 QAE131083:QAE131093 QKA131083:QKA131093 QTW131083:QTW131093 RDS131083:RDS131093 RNO131083:RNO131093 RXK131083:RXK131093 SHG131083:SHG131093 SRC131083:SRC131093 TAY131083:TAY131093 TKU131083:TKU131093 TUQ131083:TUQ131093 UEM131083:UEM131093 UOI131083:UOI131093 UYE131083:UYE131093 VIA131083:VIA131093 VRW131083:VRW131093 WBS131083:WBS131093 WLO131083:WLO131093 WVK131083:WVK131093 C196619:C196629 IY196619:IY196629 SU196619:SU196629 ACQ196619:ACQ196629 AMM196619:AMM196629 AWI196619:AWI196629 BGE196619:BGE196629 BQA196619:BQA196629 BZW196619:BZW196629 CJS196619:CJS196629 CTO196619:CTO196629 DDK196619:DDK196629 DNG196619:DNG196629 DXC196619:DXC196629 EGY196619:EGY196629 EQU196619:EQU196629 FAQ196619:FAQ196629 FKM196619:FKM196629 FUI196619:FUI196629 GEE196619:GEE196629 GOA196619:GOA196629 GXW196619:GXW196629 HHS196619:HHS196629 HRO196619:HRO196629 IBK196619:IBK196629 ILG196619:ILG196629 IVC196619:IVC196629 JEY196619:JEY196629 JOU196619:JOU196629 JYQ196619:JYQ196629 KIM196619:KIM196629 KSI196619:KSI196629 LCE196619:LCE196629 LMA196619:LMA196629 LVW196619:LVW196629 MFS196619:MFS196629 MPO196619:MPO196629 MZK196619:MZK196629 NJG196619:NJG196629 NTC196619:NTC196629 OCY196619:OCY196629 OMU196619:OMU196629 OWQ196619:OWQ196629 PGM196619:PGM196629 PQI196619:PQI196629 QAE196619:QAE196629 QKA196619:QKA196629 QTW196619:QTW196629 RDS196619:RDS196629 RNO196619:RNO196629 RXK196619:RXK196629 SHG196619:SHG196629 SRC196619:SRC196629 TAY196619:TAY196629 TKU196619:TKU196629 TUQ196619:TUQ196629 UEM196619:UEM196629 UOI196619:UOI196629 UYE196619:UYE196629 VIA196619:VIA196629 VRW196619:VRW196629 WBS196619:WBS196629 WLO196619:WLO196629 WVK196619:WVK196629 C262155:C262165 IY262155:IY262165 SU262155:SU262165 ACQ262155:ACQ262165 AMM262155:AMM262165 AWI262155:AWI262165 BGE262155:BGE262165 BQA262155:BQA262165 BZW262155:BZW262165 CJS262155:CJS262165 CTO262155:CTO262165 DDK262155:DDK262165 DNG262155:DNG262165 DXC262155:DXC262165 EGY262155:EGY262165 EQU262155:EQU262165 FAQ262155:FAQ262165 FKM262155:FKM262165 FUI262155:FUI262165 GEE262155:GEE262165 GOA262155:GOA262165 GXW262155:GXW262165 HHS262155:HHS262165 HRO262155:HRO262165 IBK262155:IBK262165 ILG262155:ILG262165 IVC262155:IVC262165 JEY262155:JEY262165 JOU262155:JOU262165 JYQ262155:JYQ262165 KIM262155:KIM262165 KSI262155:KSI262165 LCE262155:LCE262165 LMA262155:LMA262165 LVW262155:LVW262165 MFS262155:MFS262165 MPO262155:MPO262165 MZK262155:MZK262165 NJG262155:NJG262165 NTC262155:NTC262165 OCY262155:OCY262165 OMU262155:OMU262165 OWQ262155:OWQ262165 PGM262155:PGM262165 PQI262155:PQI262165 QAE262155:QAE262165 QKA262155:QKA262165 QTW262155:QTW262165 RDS262155:RDS262165 RNO262155:RNO262165 RXK262155:RXK262165 SHG262155:SHG262165 SRC262155:SRC262165 TAY262155:TAY262165 TKU262155:TKU262165 TUQ262155:TUQ262165 UEM262155:UEM262165 UOI262155:UOI262165 UYE262155:UYE262165 VIA262155:VIA262165 VRW262155:VRW262165 WBS262155:WBS262165 WLO262155:WLO262165 WVK262155:WVK262165 C327691:C327701 IY327691:IY327701 SU327691:SU327701 ACQ327691:ACQ327701 AMM327691:AMM327701 AWI327691:AWI327701 BGE327691:BGE327701 BQA327691:BQA327701 BZW327691:BZW327701 CJS327691:CJS327701 CTO327691:CTO327701 DDK327691:DDK327701 DNG327691:DNG327701 DXC327691:DXC327701 EGY327691:EGY327701 EQU327691:EQU327701 FAQ327691:FAQ327701 FKM327691:FKM327701 FUI327691:FUI327701 GEE327691:GEE327701 GOA327691:GOA327701 GXW327691:GXW327701 HHS327691:HHS327701 HRO327691:HRO327701 IBK327691:IBK327701 ILG327691:ILG327701 IVC327691:IVC327701 JEY327691:JEY327701 JOU327691:JOU327701 JYQ327691:JYQ327701 KIM327691:KIM327701 KSI327691:KSI327701 LCE327691:LCE327701 LMA327691:LMA327701 LVW327691:LVW327701 MFS327691:MFS327701 MPO327691:MPO327701 MZK327691:MZK327701 NJG327691:NJG327701 NTC327691:NTC327701 OCY327691:OCY327701 OMU327691:OMU327701 OWQ327691:OWQ327701 PGM327691:PGM327701 PQI327691:PQI327701 QAE327691:QAE327701 QKA327691:QKA327701 QTW327691:QTW327701 RDS327691:RDS327701 RNO327691:RNO327701 RXK327691:RXK327701 SHG327691:SHG327701 SRC327691:SRC327701 TAY327691:TAY327701 TKU327691:TKU327701 TUQ327691:TUQ327701 UEM327691:UEM327701 UOI327691:UOI327701 UYE327691:UYE327701 VIA327691:VIA327701 VRW327691:VRW327701 WBS327691:WBS327701 WLO327691:WLO327701 WVK327691:WVK327701 C393227:C393237 IY393227:IY393237 SU393227:SU393237 ACQ393227:ACQ393237 AMM393227:AMM393237 AWI393227:AWI393237 BGE393227:BGE393237 BQA393227:BQA393237 BZW393227:BZW393237 CJS393227:CJS393237 CTO393227:CTO393237 DDK393227:DDK393237 DNG393227:DNG393237 DXC393227:DXC393237 EGY393227:EGY393237 EQU393227:EQU393237 FAQ393227:FAQ393237 FKM393227:FKM393237 FUI393227:FUI393237 GEE393227:GEE393237 GOA393227:GOA393237 GXW393227:GXW393237 HHS393227:HHS393237 HRO393227:HRO393237 IBK393227:IBK393237 ILG393227:ILG393237 IVC393227:IVC393237 JEY393227:JEY393237 JOU393227:JOU393237 JYQ393227:JYQ393237 KIM393227:KIM393237 KSI393227:KSI393237 LCE393227:LCE393237 LMA393227:LMA393237 LVW393227:LVW393237 MFS393227:MFS393237 MPO393227:MPO393237 MZK393227:MZK393237 NJG393227:NJG393237 NTC393227:NTC393237 OCY393227:OCY393237 OMU393227:OMU393237 OWQ393227:OWQ393237 PGM393227:PGM393237 PQI393227:PQI393237 QAE393227:QAE393237 QKA393227:QKA393237 QTW393227:QTW393237 RDS393227:RDS393237 RNO393227:RNO393237 RXK393227:RXK393237 SHG393227:SHG393237 SRC393227:SRC393237 TAY393227:TAY393237 TKU393227:TKU393237 TUQ393227:TUQ393237 UEM393227:UEM393237 UOI393227:UOI393237 UYE393227:UYE393237 VIA393227:VIA393237 VRW393227:VRW393237 WBS393227:WBS393237 WLO393227:WLO393237 WVK393227:WVK393237 C458763:C458773 IY458763:IY458773 SU458763:SU458773 ACQ458763:ACQ458773 AMM458763:AMM458773 AWI458763:AWI458773 BGE458763:BGE458773 BQA458763:BQA458773 BZW458763:BZW458773 CJS458763:CJS458773 CTO458763:CTO458773 DDK458763:DDK458773 DNG458763:DNG458773 DXC458763:DXC458773 EGY458763:EGY458773 EQU458763:EQU458773 FAQ458763:FAQ458773 FKM458763:FKM458773 FUI458763:FUI458773 GEE458763:GEE458773 GOA458763:GOA458773 GXW458763:GXW458773 HHS458763:HHS458773 HRO458763:HRO458773 IBK458763:IBK458773 ILG458763:ILG458773 IVC458763:IVC458773 JEY458763:JEY458773 JOU458763:JOU458773 JYQ458763:JYQ458773 KIM458763:KIM458773 KSI458763:KSI458773 LCE458763:LCE458773 LMA458763:LMA458773 LVW458763:LVW458773 MFS458763:MFS458773 MPO458763:MPO458773 MZK458763:MZK458773 NJG458763:NJG458773 NTC458763:NTC458773 OCY458763:OCY458773 OMU458763:OMU458773 OWQ458763:OWQ458773 PGM458763:PGM458773 PQI458763:PQI458773 QAE458763:QAE458773 QKA458763:QKA458773 QTW458763:QTW458773 RDS458763:RDS458773 RNO458763:RNO458773 RXK458763:RXK458773 SHG458763:SHG458773 SRC458763:SRC458773 TAY458763:TAY458773 TKU458763:TKU458773 TUQ458763:TUQ458773 UEM458763:UEM458773 UOI458763:UOI458773 UYE458763:UYE458773 VIA458763:VIA458773 VRW458763:VRW458773 WBS458763:WBS458773 WLO458763:WLO458773 WVK458763:WVK458773 C524299:C524309 IY524299:IY524309 SU524299:SU524309 ACQ524299:ACQ524309 AMM524299:AMM524309 AWI524299:AWI524309 BGE524299:BGE524309 BQA524299:BQA524309 BZW524299:BZW524309 CJS524299:CJS524309 CTO524299:CTO524309 DDK524299:DDK524309 DNG524299:DNG524309 DXC524299:DXC524309 EGY524299:EGY524309 EQU524299:EQU524309 FAQ524299:FAQ524309 FKM524299:FKM524309 FUI524299:FUI524309 GEE524299:GEE524309 GOA524299:GOA524309 GXW524299:GXW524309 HHS524299:HHS524309 HRO524299:HRO524309 IBK524299:IBK524309 ILG524299:ILG524309 IVC524299:IVC524309 JEY524299:JEY524309 JOU524299:JOU524309 JYQ524299:JYQ524309 KIM524299:KIM524309 KSI524299:KSI524309 LCE524299:LCE524309 LMA524299:LMA524309 LVW524299:LVW524309 MFS524299:MFS524309 MPO524299:MPO524309 MZK524299:MZK524309 NJG524299:NJG524309 NTC524299:NTC524309 OCY524299:OCY524309 OMU524299:OMU524309 OWQ524299:OWQ524309 PGM524299:PGM524309 PQI524299:PQI524309 QAE524299:QAE524309 QKA524299:QKA524309 QTW524299:QTW524309 RDS524299:RDS524309 RNO524299:RNO524309 RXK524299:RXK524309 SHG524299:SHG524309 SRC524299:SRC524309 TAY524299:TAY524309 TKU524299:TKU524309 TUQ524299:TUQ524309 UEM524299:UEM524309 UOI524299:UOI524309 UYE524299:UYE524309 VIA524299:VIA524309 VRW524299:VRW524309 WBS524299:WBS524309 WLO524299:WLO524309 WVK524299:WVK524309 C589835:C589845 IY589835:IY589845 SU589835:SU589845 ACQ589835:ACQ589845 AMM589835:AMM589845 AWI589835:AWI589845 BGE589835:BGE589845 BQA589835:BQA589845 BZW589835:BZW589845 CJS589835:CJS589845 CTO589835:CTO589845 DDK589835:DDK589845 DNG589835:DNG589845 DXC589835:DXC589845 EGY589835:EGY589845 EQU589835:EQU589845 FAQ589835:FAQ589845 FKM589835:FKM589845 FUI589835:FUI589845 GEE589835:GEE589845 GOA589835:GOA589845 GXW589835:GXW589845 HHS589835:HHS589845 HRO589835:HRO589845 IBK589835:IBK589845 ILG589835:ILG589845 IVC589835:IVC589845 JEY589835:JEY589845 JOU589835:JOU589845 JYQ589835:JYQ589845 KIM589835:KIM589845 KSI589835:KSI589845 LCE589835:LCE589845 LMA589835:LMA589845 LVW589835:LVW589845 MFS589835:MFS589845 MPO589835:MPO589845 MZK589835:MZK589845 NJG589835:NJG589845 NTC589835:NTC589845 OCY589835:OCY589845 OMU589835:OMU589845 OWQ589835:OWQ589845 PGM589835:PGM589845 PQI589835:PQI589845 QAE589835:QAE589845 QKA589835:QKA589845 QTW589835:QTW589845 RDS589835:RDS589845 RNO589835:RNO589845 RXK589835:RXK589845 SHG589835:SHG589845 SRC589835:SRC589845 TAY589835:TAY589845 TKU589835:TKU589845 TUQ589835:TUQ589845 UEM589835:UEM589845 UOI589835:UOI589845 UYE589835:UYE589845 VIA589835:VIA589845 VRW589835:VRW589845 WBS589835:WBS589845 WLO589835:WLO589845 WVK589835:WVK589845 C655371:C655381 IY655371:IY655381 SU655371:SU655381 ACQ655371:ACQ655381 AMM655371:AMM655381 AWI655371:AWI655381 BGE655371:BGE655381 BQA655371:BQA655381 BZW655371:BZW655381 CJS655371:CJS655381 CTO655371:CTO655381 DDK655371:DDK655381 DNG655371:DNG655381 DXC655371:DXC655381 EGY655371:EGY655381 EQU655371:EQU655381 FAQ655371:FAQ655381 FKM655371:FKM655381 FUI655371:FUI655381 GEE655371:GEE655381 GOA655371:GOA655381 GXW655371:GXW655381 HHS655371:HHS655381 HRO655371:HRO655381 IBK655371:IBK655381 ILG655371:ILG655381 IVC655371:IVC655381 JEY655371:JEY655381 JOU655371:JOU655381 JYQ655371:JYQ655381 KIM655371:KIM655381 KSI655371:KSI655381 LCE655371:LCE655381 LMA655371:LMA655381 LVW655371:LVW655381 MFS655371:MFS655381 MPO655371:MPO655381 MZK655371:MZK655381 NJG655371:NJG655381 NTC655371:NTC655381 OCY655371:OCY655381 OMU655371:OMU655381 OWQ655371:OWQ655381 PGM655371:PGM655381 PQI655371:PQI655381 QAE655371:QAE655381 QKA655371:QKA655381 QTW655371:QTW655381 RDS655371:RDS655381 RNO655371:RNO655381 RXK655371:RXK655381 SHG655371:SHG655381 SRC655371:SRC655381 TAY655371:TAY655381 TKU655371:TKU655381 TUQ655371:TUQ655381 UEM655371:UEM655381 UOI655371:UOI655381 UYE655371:UYE655381 VIA655371:VIA655381 VRW655371:VRW655381 WBS655371:WBS655381 WLO655371:WLO655381 WVK655371:WVK655381 C720907:C720917 IY720907:IY720917 SU720907:SU720917 ACQ720907:ACQ720917 AMM720907:AMM720917 AWI720907:AWI720917 BGE720907:BGE720917 BQA720907:BQA720917 BZW720907:BZW720917 CJS720907:CJS720917 CTO720907:CTO720917 DDK720907:DDK720917 DNG720907:DNG720917 DXC720907:DXC720917 EGY720907:EGY720917 EQU720907:EQU720917 FAQ720907:FAQ720917 FKM720907:FKM720917 FUI720907:FUI720917 GEE720907:GEE720917 GOA720907:GOA720917 GXW720907:GXW720917 HHS720907:HHS720917 HRO720907:HRO720917 IBK720907:IBK720917 ILG720907:ILG720917 IVC720907:IVC720917 JEY720907:JEY720917 JOU720907:JOU720917 JYQ720907:JYQ720917 KIM720907:KIM720917 KSI720907:KSI720917 LCE720907:LCE720917 LMA720907:LMA720917 LVW720907:LVW720917 MFS720907:MFS720917 MPO720907:MPO720917 MZK720907:MZK720917 NJG720907:NJG720917 NTC720907:NTC720917 OCY720907:OCY720917 OMU720907:OMU720917 OWQ720907:OWQ720917 PGM720907:PGM720917 PQI720907:PQI720917 QAE720907:QAE720917 QKA720907:QKA720917 QTW720907:QTW720917 RDS720907:RDS720917 RNO720907:RNO720917 RXK720907:RXK720917 SHG720907:SHG720917 SRC720907:SRC720917 TAY720907:TAY720917 TKU720907:TKU720917 TUQ720907:TUQ720917 UEM720907:UEM720917 UOI720907:UOI720917 UYE720907:UYE720917 VIA720907:VIA720917 VRW720907:VRW720917 WBS720907:WBS720917 WLO720907:WLO720917 WVK720907:WVK720917 C786443:C786453 IY786443:IY786453 SU786443:SU786453 ACQ786443:ACQ786453 AMM786443:AMM786453 AWI786443:AWI786453 BGE786443:BGE786453 BQA786443:BQA786453 BZW786443:BZW786453 CJS786443:CJS786453 CTO786443:CTO786453 DDK786443:DDK786453 DNG786443:DNG786453 DXC786443:DXC786453 EGY786443:EGY786453 EQU786443:EQU786453 FAQ786443:FAQ786453 FKM786443:FKM786453 FUI786443:FUI786453 GEE786443:GEE786453 GOA786443:GOA786453 GXW786443:GXW786453 HHS786443:HHS786453 HRO786443:HRO786453 IBK786443:IBK786453 ILG786443:ILG786453 IVC786443:IVC786453 JEY786443:JEY786453 JOU786443:JOU786453 JYQ786443:JYQ786453 KIM786443:KIM786453 KSI786443:KSI786453 LCE786443:LCE786453 LMA786443:LMA786453 LVW786443:LVW786453 MFS786443:MFS786453 MPO786443:MPO786453 MZK786443:MZK786453 NJG786443:NJG786453 NTC786443:NTC786453 OCY786443:OCY786453 OMU786443:OMU786453 OWQ786443:OWQ786453 PGM786443:PGM786453 PQI786443:PQI786453 QAE786443:QAE786453 QKA786443:QKA786453 QTW786443:QTW786453 RDS786443:RDS786453 RNO786443:RNO786453 RXK786443:RXK786453 SHG786443:SHG786453 SRC786443:SRC786453 TAY786443:TAY786453 TKU786443:TKU786453 TUQ786443:TUQ786453 UEM786443:UEM786453 UOI786443:UOI786453 UYE786443:UYE786453 VIA786443:VIA786453 VRW786443:VRW786453 WBS786443:WBS786453 WLO786443:WLO786453 WVK786443:WVK786453 C851979:C851989 IY851979:IY851989 SU851979:SU851989 ACQ851979:ACQ851989 AMM851979:AMM851989 AWI851979:AWI851989 BGE851979:BGE851989 BQA851979:BQA851989 BZW851979:BZW851989 CJS851979:CJS851989 CTO851979:CTO851989 DDK851979:DDK851989 DNG851979:DNG851989 DXC851979:DXC851989 EGY851979:EGY851989 EQU851979:EQU851989 FAQ851979:FAQ851989 FKM851979:FKM851989 FUI851979:FUI851989 GEE851979:GEE851989 GOA851979:GOA851989 GXW851979:GXW851989 HHS851979:HHS851989 HRO851979:HRO851989 IBK851979:IBK851989 ILG851979:ILG851989 IVC851979:IVC851989 JEY851979:JEY851989 JOU851979:JOU851989 JYQ851979:JYQ851989 KIM851979:KIM851989 KSI851979:KSI851989 LCE851979:LCE851989 LMA851979:LMA851989 LVW851979:LVW851989 MFS851979:MFS851989 MPO851979:MPO851989 MZK851979:MZK851989 NJG851979:NJG851989 NTC851979:NTC851989 OCY851979:OCY851989 OMU851979:OMU851989 OWQ851979:OWQ851989 PGM851979:PGM851989 PQI851979:PQI851989 QAE851979:QAE851989 QKA851979:QKA851989 QTW851979:QTW851989 RDS851979:RDS851989 RNO851979:RNO851989 RXK851979:RXK851989 SHG851979:SHG851989 SRC851979:SRC851989 TAY851979:TAY851989 TKU851979:TKU851989 TUQ851979:TUQ851989 UEM851979:UEM851989 UOI851979:UOI851989 UYE851979:UYE851989 VIA851979:VIA851989 VRW851979:VRW851989 WBS851979:WBS851989 WLO851979:WLO851989 WVK851979:WVK851989 C917515:C917525 IY917515:IY917525 SU917515:SU917525 ACQ917515:ACQ917525 AMM917515:AMM917525 AWI917515:AWI917525 BGE917515:BGE917525 BQA917515:BQA917525 BZW917515:BZW917525 CJS917515:CJS917525 CTO917515:CTO917525 DDK917515:DDK917525 DNG917515:DNG917525 DXC917515:DXC917525 EGY917515:EGY917525 EQU917515:EQU917525 FAQ917515:FAQ917525 FKM917515:FKM917525 FUI917515:FUI917525 GEE917515:GEE917525 GOA917515:GOA917525 GXW917515:GXW917525 HHS917515:HHS917525 HRO917515:HRO917525 IBK917515:IBK917525 ILG917515:ILG917525 IVC917515:IVC917525 JEY917515:JEY917525 JOU917515:JOU917525 JYQ917515:JYQ917525 KIM917515:KIM917525 KSI917515:KSI917525 LCE917515:LCE917525 LMA917515:LMA917525 LVW917515:LVW917525 MFS917515:MFS917525 MPO917515:MPO917525 MZK917515:MZK917525 NJG917515:NJG917525 NTC917515:NTC917525 OCY917515:OCY917525 OMU917515:OMU917525 OWQ917515:OWQ917525 PGM917515:PGM917525 PQI917515:PQI917525 QAE917515:QAE917525 QKA917515:QKA917525 QTW917515:QTW917525 RDS917515:RDS917525 RNO917515:RNO917525 RXK917515:RXK917525 SHG917515:SHG917525 SRC917515:SRC917525 TAY917515:TAY917525 TKU917515:TKU917525 TUQ917515:TUQ917525 UEM917515:UEM917525 UOI917515:UOI917525 UYE917515:UYE917525 VIA917515:VIA917525 VRW917515:VRW917525 WBS917515:WBS917525 WLO917515:WLO917525 WVK917515:WVK917525 C983051:C983061 IY983051:IY983061 SU983051:SU983061 ACQ983051:ACQ983061 AMM983051:AMM983061 AWI983051:AWI983061 BGE983051:BGE983061 BQA983051:BQA983061 BZW983051:BZW983061 CJS983051:CJS983061 CTO983051:CTO983061 DDK983051:DDK983061 DNG983051:DNG983061 DXC983051:DXC983061 EGY983051:EGY983061 EQU983051:EQU983061 FAQ983051:FAQ983061 FKM983051:FKM983061 FUI983051:FUI983061 GEE983051:GEE983061 GOA983051:GOA983061 GXW983051:GXW983061 HHS983051:HHS983061 HRO983051:HRO983061 IBK983051:IBK983061 ILG983051:ILG983061 IVC983051:IVC983061 JEY983051:JEY983061 JOU983051:JOU983061 JYQ983051:JYQ983061 KIM983051:KIM983061 KSI983051:KSI983061 LCE983051:LCE983061 LMA983051:LMA983061 LVW983051:LVW983061 MFS983051:MFS983061 MPO983051:MPO983061 MZK983051:MZK983061 NJG983051:NJG983061 NTC983051:NTC983061 OCY983051:OCY983061 OMU983051:OMU983061 OWQ983051:OWQ983061 PGM983051:PGM983061 PQI983051:PQI983061 QAE983051:QAE983061 QKA983051:QKA983061 QTW983051:QTW983061 RDS983051:RDS983061 RNO983051:RNO983061 RXK983051:RXK983061 SHG983051:SHG983061 SRC983051:SRC983061 TAY983051:TAY983061 TKU983051:TKU983061 TUQ983051:TUQ983061 UEM983051:UEM983061 UOI983051:UOI983061 UYE983051:UYE983061 VIA983051:VIA983061 VRW983051:VRW983061 WBS983051:WBS983061 WLO983051:WLO983061 WVK983051:WVK983061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C11:C23">
      <formula1>メンバー</formula1>
    </dataValidation>
    <dataValidation type="list" allowBlank="1" showInputMessage="1" showErrorMessage="1" errorTitle="HRの入力" error="HRの入力は100～240になっています。&#10;241以上のHRの場合は、管理者に報告してください。" sqref="N2 JJ2 TF2 ADB2 AMX2 AWT2 BGP2 BQL2 CAH2 CKD2 CTZ2 DDV2 DNR2 DXN2 EHJ2 ERF2 FBB2 FKX2 FUT2 GEP2 GOL2 GYH2 HID2 HRZ2 IBV2 ILR2 IVN2 JFJ2 JPF2 JZB2 KIX2 KST2 LCP2 LML2 LWH2 MGD2 MPZ2 MZV2 NJR2 NTN2 ODJ2 ONF2 OXB2 PGX2 PQT2 QAP2 QKL2 QUH2 RED2 RNZ2 RXV2 SHR2 SRN2 TBJ2 TLF2 TVB2 UEX2 UOT2 UYP2 VIL2 VSH2 WCD2 WLZ2 WVV2 N65538 JJ65538 TF65538 ADB65538 AMX65538 AWT65538 BGP65538 BQL65538 CAH65538 CKD65538 CTZ65538 DDV65538 DNR65538 DXN65538 EHJ65538 ERF65538 FBB65538 FKX65538 FUT65538 GEP65538 GOL65538 GYH65538 HID65538 HRZ65538 IBV65538 ILR65538 IVN65538 JFJ65538 JPF65538 JZB65538 KIX65538 KST65538 LCP65538 LML65538 LWH65538 MGD65538 MPZ65538 MZV65538 NJR65538 NTN65538 ODJ65538 ONF65538 OXB65538 PGX65538 PQT65538 QAP65538 QKL65538 QUH65538 RED65538 RNZ65538 RXV65538 SHR65538 SRN65538 TBJ65538 TLF65538 TVB65538 UEX65538 UOT65538 UYP65538 VIL65538 VSH65538 WCD65538 WLZ65538 WVV65538 N131074 JJ131074 TF131074 ADB131074 AMX131074 AWT131074 BGP131074 BQL131074 CAH131074 CKD131074 CTZ131074 DDV131074 DNR131074 DXN131074 EHJ131074 ERF131074 FBB131074 FKX131074 FUT131074 GEP131074 GOL131074 GYH131074 HID131074 HRZ131074 IBV131074 ILR131074 IVN131074 JFJ131074 JPF131074 JZB131074 KIX131074 KST131074 LCP131074 LML131074 LWH131074 MGD131074 MPZ131074 MZV131074 NJR131074 NTN131074 ODJ131074 ONF131074 OXB131074 PGX131074 PQT131074 QAP131074 QKL131074 QUH131074 RED131074 RNZ131074 RXV131074 SHR131074 SRN131074 TBJ131074 TLF131074 TVB131074 UEX131074 UOT131074 UYP131074 VIL131074 VSH131074 WCD131074 WLZ131074 WVV131074 N196610 JJ196610 TF196610 ADB196610 AMX196610 AWT196610 BGP196610 BQL196610 CAH196610 CKD196610 CTZ196610 DDV196610 DNR196610 DXN196610 EHJ196610 ERF196610 FBB196610 FKX196610 FUT196610 GEP196610 GOL196610 GYH196610 HID196610 HRZ196610 IBV196610 ILR196610 IVN196610 JFJ196610 JPF196610 JZB196610 KIX196610 KST196610 LCP196610 LML196610 LWH196610 MGD196610 MPZ196610 MZV196610 NJR196610 NTN196610 ODJ196610 ONF196610 OXB196610 PGX196610 PQT196610 QAP196610 QKL196610 QUH196610 RED196610 RNZ196610 RXV196610 SHR196610 SRN196610 TBJ196610 TLF196610 TVB196610 UEX196610 UOT196610 UYP196610 VIL196610 VSH196610 WCD196610 WLZ196610 WVV196610 N262146 JJ262146 TF262146 ADB262146 AMX262146 AWT262146 BGP262146 BQL262146 CAH262146 CKD262146 CTZ262146 DDV262146 DNR262146 DXN262146 EHJ262146 ERF262146 FBB262146 FKX262146 FUT262146 GEP262146 GOL262146 GYH262146 HID262146 HRZ262146 IBV262146 ILR262146 IVN262146 JFJ262146 JPF262146 JZB262146 KIX262146 KST262146 LCP262146 LML262146 LWH262146 MGD262146 MPZ262146 MZV262146 NJR262146 NTN262146 ODJ262146 ONF262146 OXB262146 PGX262146 PQT262146 QAP262146 QKL262146 QUH262146 RED262146 RNZ262146 RXV262146 SHR262146 SRN262146 TBJ262146 TLF262146 TVB262146 UEX262146 UOT262146 UYP262146 VIL262146 VSH262146 WCD262146 WLZ262146 WVV262146 N327682 JJ327682 TF327682 ADB327682 AMX327682 AWT327682 BGP327682 BQL327682 CAH327682 CKD327682 CTZ327682 DDV327682 DNR327682 DXN327682 EHJ327682 ERF327682 FBB327682 FKX327682 FUT327682 GEP327682 GOL327682 GYH327682 HID327682 HRZ327682 IBV327682 ILR327682 IVN327682 JFJ327682 JPF327682 JZB327682 KIX327682 KST327682 LCP327682 LML327682 LWH327682 MGD327682 MPZ327682 MZV327682 NJR327682 NTN327682 ODJ327682 ONF327682 OXB327682 PGX327682 PQT327682 QAP327682 QKL327682 QUH327682 RED327682 RNZ327682 RXV327682 SHR327682 SRN327682 TBJ327682 TLF327682 TVB327682 UEX327682 UOT327682 UYP327682 VIL327682 VSH327682 WCD327682 WLZ327682 WVV327682 N393218 JJ393218 TF393218 ADB393218 AMX393218 AWT393218 BGP393218 BQL393218 CAH393218 CKD393218 CTZ393218 DDV393218 DNR393218 DXN393218 EHJ393218 ERF393218 FBB393218 FKX393218 FUT393218 GEP393218 GOL393218 GYH393218 HID393218 HRZ393218 IBV393218 ILR393218 IVN393218 JFJ393218 JPF393218 JZB393218 KIX393218 KST393218 LCP393218 LML393218 LWH393218 MGD393218 MPZ393218 MZV393218 NJR393218 NTN393218 ODJ393218 ONF393218 OXB393218 PGX393218 PQT393218 QAP393218 QKL393218 QUH393218 RED393218 RNZ393218 RXV393218 SHR393218 SRN393218 TBJ393218 TLF393218 TVB393218 UEX393218 UOT393218 UYP393218 VIL393218 VSH393218 WCD393218 WLZ393218 WVV393218 N458754 JJ458754 TF458754 ADB458754 AMX458754 AWT458754 BGP458754 BQL458754 CAH458754 CKD458754 CTZ458754 DDV458754 DNR458754 DXN458754 EHJ458754 ERF458754 FBB458754 FKX458754 FUT458754 GEP458754 GOL458754 GYH458754 HID458754 HRZ458754 IBV458754 ILR458754 IVN458754 JFJ458754 JPF458754 JZB458754 KIX458754 KST458754 LCP458754 LML458754 LWH458754 MGD458754 MPZ458754 MZV458754 NJR458754 NTN458754 ODJ458754 ONF458754 OXB458754 PGX458754 PQT458754 QAP458754 QKL458754 QUH458754 RED458754 RNZ458754 RXV458754 SHR458754 SRN458754 TBJ458754 TLF458754 TVB458754 UEX458754 UOT458754 UYP458754 VIL458754 VSH458754 WCD458754 WLZ458754 WVV458754 N524290 JJ524290 TF524290 ADB524290 AMX524290 AWT524290 BGP524290 BQL524290 CAH524290 CKD524290 CTZ524290 DDV524290 DNR524290 DXN524290 EHJ524290 ERF524290 FBB524290 FKX524290 FUT524290 GEP524290 GOL524290 GYH524290 HID524290 HRZ524290 IBV524290 ILR524290 IVN524290 JFJ524290 JPF524290 JZB524290 KIX524290 KST524290 LCP524290 LML524290 LWH524290 MGD524290 MPZ524290 MZV524290 NJR524290 NTN524290 ODJ524290 ONF524290 OXB524290 PGX524290 PQT524290 QAP524290 QKL524290 QUH524290 RED524290 RNZ524290 RXV524290 SHR524290 SRN524290 TBJ524290 TLF524290 TVB524290 UEX524290 UOT524290 UYP524290 VIL524290 VSH524290 WCD524290 WLZ524290 WVV524290 N589826 JJ589826 TF589826 ADB589826 AMX589826 AWT589826 BGP589826 BQL589826 CAH589826 CKD589826 CTZ589826 DDV589826 DNR589826 DXN589826 EHJ589826 ERF589826 FBB589826 FKX589826 FUT589826 GEP589826 GOL589826 GYH589826 HID589826 HRZ589826 IBV589826 ILR589826 IVN589826 JFJ589826 JPF589826 JZB589826 KIX589826 KST589826 LCP589826 LML589826 LWH589826 MGD589826 MPZ589826 MZV589826 NJR589826 NTN589826 ODJ589826 ONF589826 OXB589826 PGX589826 PQT589826 QAP589826 QKL589826 QUH589826 RED589826 RNZ589826 RXV589826 SHR589826 SRN589826 TBJ589826 TLF589826 TVB589826 UEX589826 UOT589826 UYP589826 VIL589826 VSH589826 WCD589826 WLZ589826 WVV589826 N655362 JJ655362 TF655362 ADB655362 AMX655362 AWT655362 BGP655362 BQL655362 CAH655362 CKD655362 CTZ655362 DDV655362 DNR655362 DXN655362 EHJ655362 ERF655362 FBB655362 FKX655362 FUT655362 GEP655362 GOL655362 GYH655362 HID655362 HRZ655362 IBV655362 ILR655362 IVN655362 JFJ655362 JPF655362 JZB655362 KIX655362 KST655362 LCP655362 LML655362 LWH655362 MGD655362 MPZ655362 MZV655362 NJR655362 NTN655362 ODJ655362 ONF655362 OXB655362 PGX655362 PQT655362 QAP655362 QKL655362 QUH655362 RED655362 RNZ655362 RXV655362 SHR655362 SRN655362 TBJ655362 TLF655362 TVB655362 UEX655362 UOT655362 UYP655362 VIL655362 VSH655362 WCD655362 WLZ655362 WVV655362 N720898 JJ720898 TF720898 ADB720898 AMX720898 AWT720898 BGP720898 BQL720898 CAH720898 CKD720898 CTZ720898 DDV720898 DNR720898 DXN720898 EHJ720898 ERF720898 FBB720898 FKX720898 FUT720898 GEP720898 GOL720898 GYH720898 HID720898 HRZ720898 IBV720898 ILR720898 IVN720898 JFJ720898 JPF720898 JZB720898 KIX720898 KST720898 LCP720898 LML720898 LWH720898 MGD720898 MPZ720898 MZV720898 NJR720898 NTN720898 ODJ720898 ONF720898 OXB720898 PGX720898 PQT720898 QAP720898 QKL720898 QUH720898 RED720898 RNZ720898 RXV720898 SHR720898 SRN720898 TBJ720898 TLF720898 TVB720898 UEX720898 UOT720898 UYP720898 VIL720898 VSH720898 WCD720898 WLZ720898 WVV720898 N786434 JJ786434 TF786434 ADB786434 AMX786434 AWT786434 BGP786434 BQL786434 CAH786434 CKD786434 CTZ786434 DDV786434 DNR786434 DXN786434 EHJ786434 ERF786434 FBB786434 FKX786434 FUT786434 GEP786434 GOL786434 GYH786434 HID786434 HRZ786434 IBV786434 ILR786434 IVN786434 JFJ786434 JPF786434 JZB786434 KIX786434 KST786434 LCP786434 LML786434 LWH786434 MGD786434 MPZ786434 MZV786434 NJR786434 NTN786434 ODJ786434 ONF786434 OXB786434 PGX786434 PQT786434 QAP786434 QKL786434 QUH786434 RED786434 RNZ786434 RXV786434 SHR786434 SRN786434 TBJ786434 TLF786434 TVB786434 UEX786434 UOT786434 UYP786434 VIL786434 VSH786434 WCD786434 WLZ786434 WVV786434 N851970 JJ851970 TF851970 ADB851970 AMX851970 AWT851970 BGP851970 BQL851970 CAH851970 CKD851970 CTZ851970 DDV851970 DNR851970 DXN851970 EHJ851970 ERF851970 FBB851970 FKX851970 FUT851970 GEP851970 GOL851970 GYH851970 HID851970 HRZ851970 IBV851970 ILR851970 IVN851970 JFJ851970 JPF851970 JZB851970 KIX851970 KST851970 LCP851970 LML851970 LWH851970 MGD851970 MPZ851970 MZV851970 NJR851970 NTN851970 ODJ851970 ONF851970 OXB851970 PGX851970 PQT851970 QAP851970 QKL851970 QUH851970 RED851970 RNZ851970 RXV851970 SHR851970 SRN851970 TBJ851970 TLF851970 TVB851970 UEX851970 UOT851970 UYP851970 VIL851970 VSH851970 WCD851970 WLZ851970 WVV851970 N917506 JJ917506 TF917506 ADB917506 AMX917506 AWT917506 BGP917506 BQL917506 CAH917506 CKD917506 CTZ917506 DDV917506 DNR917506 DXN917506 EHJ917506 ERF917506 FBB917506 FKX917506 FUT917506 GEP917506 GOL917506 GYH917506 HID917506 HRZ917506 IBV917506 ILR917506 IVN917506 JFJ917506 JPF917506 JZB917506 KIX917506 KST917506 LCP917506 LML917506 LWH917506 MGD917506 MPZ917506 MZV917506 NJR917506 NTN917506 ODJ917506 ONF917506 OXB917506 PGX917506 PQT917506 QAP917506 QKL917506 QUH917506 RED917506 RNZ917506 RXV917506 SHR917506 SRN917506 TBJ917506 TLF917506 TVB917506 UEX917506 UOT917506 UYP917506 VIL917506 VSH917506 WCD917506 WLZ917506 WVV917506 N983042 JJ983042 TF983042 ADB983042 AMX983042 AWT983042 BGP983042 BQL983042 CAH983042 CKD983042 CTZ983042 DDV983042 DNR983042 DXN983042 EHJ983042 ERF983042 FBB983042 FKX983042 FUT983042 GEP983042 GOL983042 GYH983042 HID983042 HRZ983042 IBV983042 ILR983042 IVN983042 JFJ983042 JPF983042 JZB983042 KIX983042 KST983042 LCP983042 LML983042 LWH983042 MGD983042 MPZ983042 MZV983042 NJR983042 NTN983042 ODJ983042 ONF983042 OXB983042 PGX983042 PQT983042 QAP983042 QKL983042 QUH983042 RED983042 RNZ983042 RXV983042 SHR983042 SRN983042 TBJ983042 TLF983042 TVB983042 UEX983042 UOT983042 UYP983042 VIL983042 VSH983042 WCD983042 WLZ983042 WVV983042 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AB</formula1>
    </dataValidation>
    <dataValidation type="whole" errorStyle="warning" allowBlank="1" showInputMessage="1" showErrorMessage="1" errorTitle="HRの入力" error="HRの入力の初期設定は100～240です。&#10;入力した点数でよければ「はい（Y）」を選択して下さい。" sqref="O2 JK2 TG2 ADC2 AMY2 AWU2 BGQ2 BQM2 CAI2 CKE2 CUA2 DDW2 DNS2 DXO2 EHK2 ERG2 FBC2 FKY2 FUU2 GEQ2 GOM2 GYI2 HIE2 HSA2 IBW2 ILS2 IVO2 JFK2 JPG2 JZC2 KIY2 KSU2 LCQ2 LMM2 LWI2 MGE2 MQA2 MZW2 NJS2 NTO2 ODK2 ONG2 OXC2 PGY2 PQU2 QAQ2 QKM2 QUI2 REE2 ROA2 RXW2 SHS2 SRO2 TBK2 TLG2 TVC2 UEY2 UOU2 UYQ2 VIM2 VSI2 WCE2 WMA2 WVW2 O65538 JK65538 TG65538 ADC65538 AMY65538 AWU65538 BGQ65538 BQM65538 CAI65538 CKE65538 CUA65538 DDW65538 DNS65538 DXO65538 EHK65538 ERG65538 FBC65538 FKY65538 FUU65538 GEQ65538 GOM65538 GYI65538 HIE65538 HSA65538 IBW65538 ILS65538 IVO65538 JFK65538 JPG65538 JZC65538 KIY65538 KSU65538 LCQ65538 LMM65538 LWI65538 MGE65538 MQA65538 MZW65538 NJS65538 NTO65538 ODK65538 ONG65538 OXC65538 PGY65538 PQU65538 QAQ65538 QKM65538 QUI65538 REE65538 ROA65538 RXW65538 SHS65538 SRO65538 TBK65538 TLG65538 TVC65538 UEY65538 UOU65538 UYQ65538 VIM65538 VSI65538 WCE65538 WMA65538 WVW65538 O131074 JK131074 TG131074 ADC131074 AMY131074 AWU131074 BGQ131074 BQM131074 CAI131074 CKE131074 CUA131074 DDW131074 DNS131074 DXO131074 EHK131074 ERG131074 FBC131074 FKY131074 FUU131074 GEQ131074 GOM131074 GYI131074 HIE131074 HSA131074 IBW131074 ILS131074 IVO131074 JFK131074 JPG131074 JZC131074 KIY131074 KSU131074 LCQ131074 LMM131074 LWI131074 MGE131074 MQA131074 MZW131074 NJS131074 NTO131074 ODK131074 ONG131074 OXC131074 PGY131074 PQU131074 QAQ131074 QKM131074 QUI131074 REE131074 ROA131074 RXW131074 SHS131074 SRO131074 TBK131074 TLG131074 TVC131074 UEY131074 UOU131074 UYQ131074 VIM131074 VSI131074 WCE131074 WMA131074 WVW131074 O196610 JK196610 TG196610 ADC196610 AMY196610 AWU196610 BGQ196610 BQM196610 CAI196610 CKE196610 CUA196610 DDW196610 DNS196610 DXO196610 EHK196610 ERG196610 FBC196610 FKY196610 FUU196610 GEQ196610 GOM196610 GYI196610 HIE196610 HSA196610 IBW196610 ILS196610 IVO196610 JFK196610 JPG196610 JZC196610 KIY196610 KSU196610 LCQ196610 LMM196610 LWI196610 MGE196610 MQA196610 MZW196610 NJS196610 NTO196610 ODK196610 ONG196610 OXC196610 PGY196610 PQU196610 QAQ196610 QKM196610 QUI196610 REE196610 ROA196610 RXW196610 SHS196610 SRO196610 TBK196610 TLG196610 TVC196610 UEY196610 UOU196610 UYQ196610 VIM196610 VSI196610 WCE196610 WMA196610 WVW196610 O262146 JK262146 TG262146 ADC262146 AMY262146 AWU262146 BGQ262146 BQM262146 CAI262146 CKE262146 CUA262146 DDW262146 DNS262146 DXO262146 EHK262146 ERG262146 FBC262146 FKY262146 FUU262146 GEQ262146 GOM262146 GYI262146 HIE262146 HSA262146 IBW262146 ILS262146 IVO262146 JFK262146 JPG262146 JZC262146 KIY262146 KSU262146 LCQ262146 LMM262146 LWI262146 MGE262146 MQA262146 MZW262146 NJS262146 NTO262146 ODK262146 ONG262146 OXC262146 PGY262146 PQU262146 QAQ262146 QKM262146 QUI262146 REE262146 ROA262146 RXW262146 SHS262146 SRO262146 TBK262146 TLG262146 TVC262146 UEY262146 UOU262146 UYQ262146 VIM262146 VSI262146 WCE262146 WMA262146 WVW262146 O327682 JK327682 TG327682 ADC327682 AMY327682 AWU327682 BGQ327682 BQM327682 CAI327682 CKE327682 CUA327682 DDW327682 DNS327682 DXO327682 EHK327682 ERG327682 FBC327682 FKY327682 FUU327682 GEQ327682 GOM327682 GYI327682 HIE327682 HSA327682 IBW327682 ILS327682 IVO327682 JFK327682 JPG327682 JZC327682 KIY327682 KSU327682 LCQ327682 LMM327682 LWI327682 MGE327682 MQA327682 MZW327682 NJS327682 NTO327682 ODK327682 ONG327682 OXC327682 PGY327682 PQU327682 QAQ327682 QKM327682 QUI327682 REE327682 ROA327682 RXW327682 SHS327682 SRO327682 TBK327682 TLG327682 TVC327682 UEY327682 UOU327682 UYQ327682 VIM327682 VSI327682 WCE327682 WMA327682 WVW327682 O393218 JK393218 TG393218 ADC393218 AMY393218 AWU393218 BGQ393218 BQM393218 CAI393218 CKE393218 CUA393218 DDW393218 DNS393218 DXO393218 EHK393218 ERG393218 FBC393218 FKY393218 FUU393218 GEQ393218 GOM393218 GYI393218 HIE393218 HSA393218 IBW393218 ILS393218 IVO393218 JFK393218 JPG393218 JZC393218 KIY393218 KSU393218 LCQ393218 LMM393218 LWI393218 MGE393218 MQA393218 MZW393218 NJS393218 NTO393218 ODK393218 ONG393218 OXC393218 PGY393218 PQU393218 QAQ393218 QKM393218 QUI393218 REE393218 ROA393218 RXW393218 SHS393218 SRO393218 TBK393218 TLG393218 TVC393218 UEY393218 UOU393218 UYQ393218 VIM393218 VSI393218 WCE393218 WMA393218 WVW393218 O458754 JK458754 TG458754 ADC458754 AMY458754 AWU458754 BGQ458754 BQM458754 CAI458754 CKE458754 CUA458754 DDW458754 DNS458754 DXO458754 EHK458754 ERG458754 FBC458754 FKY458754 FUU458754 GEQ458754 GOM458754 GYI458754 HIE458754 HSA458754 IBW458754 ILS458754 IVO458754 JFK458754 JPG458754 JZC458754 KIY458754 KSU458754 LCQ458754 LMM458754 LWI458754 MGE458754 MQA458754 MZW458754 NJS458754 NTO458754 ODK458754 ONG458754 OXC458754 PGY458754 PQU458754 QAQ458754 QKM458754 QUI458754 REE458754 ROA458754 RXW458754 SHS458754 SRO458754 TBK458754 TLG458754 TVC458754 UEY458754 UOU458754 UYQ458754 VIM458754 VSI458754 WCE458754 WMA458754 WVW458754 O524290 JK524290 TG524290 ADC524290 AMY524290 AWU524290 BGQ524290 BQM524290 CAI524290 CKE524290 CUA524290 DDW524290 DNS524290 DXO524290 EHK524290 ERG524290 FBC524290 FKY524290 FUU524290 GEQ524290 GOM524290 GYI524290 HIE524290 HSA524290 IBW524290 ILS524290 IVO524290 JFK524290 JPG524290 JZC524290 KIY524290 KSU524290 LCQ524290 LMM524290 LWI524290 MGE524290 MQA524290 MZW524290 NJS524290 NTO524290 ODK524290 ONG524290 OXC524290 PGY524290 PQU524290 QAQ524290 QKM524290 QUI524290 REE524290 ROA524290 RXW524290 SHS524290 SRO524290 TBK524290 TLG524290 TVC524290 UEY524290 UOU524290 UYQ524290 VIM524290 VSI524290 WCE524290 WMA524290 WVW524290 O589826 JK589826 TG589826 ADC589826 AMY589826 AWU589826 BGQ589826 BQM589826 CAI589826 CKE589826 CUA589826 DDW589826 DNS589826 DXO589826 EHK589826 ERG589826 FBC589826 FKY589826 FUU589826 GEQ589826 GOM589826 GYI589826 HIE589826 HSA589826 IBW589826 ILS589826 IVO589826 JFK589826 JPG589826 JZC589826 KIY589826 KSU589826 LCQ589826 LMM589826 LWI589826 MGE589826 MQA589826 MZW589826 NJS589826 NTO589826 ODK589826 ONG589826 OXC589826 PGY589826 PQU589826 QAQ589826 QKM589826 QUI589826 REE589826 ROA589826 RXW589826 SHS589826 SRO589826 TBK589826 TLG589826 TVC589826 UEY589826 UOU589826 UYQ589826 VIM589826 VSI589826 WCE589826 WMA589826 WVW589826 O655362 JK655362 TG655362 ADC655362 AMY655362 AWU655362 BGQ655362 BQM655362 CAI655362 CKE655362 CUA655362 DDW655362 DNS655362 DXO655362 EHK655362 ERG655362 FBC655362 FKY655362 FUU655362 GEQ655362 GOM655362 GYI655362 HIE655362 HSA655362 IBW655362 ILS655362 IVO655362 JFK655362 JPG655362 JZC655362 KIY655362 KSU655362 LCQ655362 LMM655362 LWI655362 MGE655362 MQA655362 MZW655362 NJS655362 NTO655362 ODK655362 ONG655362 OXC655362 PGY655362 PQU655362 QAQ655362 QKM655362 QUI655362 REE655362 ROA655362 RXW655362 SHS655362 SRO655362 TBK655362 TLG655362 TVC655362 UEY655362 UOU655362 UYQ655362 VIM655362 VSI655362 WCE655362 WMA655362 WVW655362 O720898 JK720898 TG720898 ADC720898 AMY720898 AWU720898 BGQ720898 BQM720898 CAI720898 CKE720898 CUA720898 DDW720898 DNS720898 DXO720898 EHK720898 ERG720898 FBC720898 FKY720898 FUU720898 GEQ720898 GOM720898 GYI720898 HIE720898 HSA720898 IBW720898 ILS720898 IVO720898 JFK720898 JPG720898 JZC720898 KIY720898 KSU720898 LCQ720898 LMM720898 LWI720898 MGE720898 MQA720898 MZW720898 NJS720898 NTO720898 ODK720898 ONG720898 OXC720898 PGY720898 PQU720898 QAQ720898 QKM720898 QUI720898 REE720898 ROA720898 RXW720898 SHS720898 SRO720898 TBK720898 TLG720898 TVC720898 UEY720898 UOU720898 UYQ720898 VIM720898 VSI720898 WCE720898 WMA720898 WVW720898 O786434 JK786434 TG786434 ADC786434 AMY786434 AWU786434 BGQ786434 BQM786434 CAI786434 CKE786434 CUA786434 DDW786434 DNS786434 DXO786434 EHK786434 ERG786434 FBC786434 FKY786434 FUU786434 GEQ786434 GOM786434 GYI786434 HIE786434 HSA786434 IBW786434 ILS786434 IVO786434 JFK786434 JPG786434 JZC786434 KIY786434 KSU786434 LCQ786434 LMM786434 LWI786434 MGE786434 MQA786434 MZW786434 NJS786434 NTO786434 ODK786434 ONG786434 OXC786434 PGY786434 PQU786434 QAQ786434 QKM786434 QUI786434 REE786434 ROA786434 RXW786434 SHS786434 SRO786434 TBK786434 TLG786434 TVC786434 UEY786434 UOU786434 UYQ786434 VIM786434 VSI786434 WCE786434 WMA786434 WVW786434 O851970 JK851970 TG851970 ADC851970 AMY851970 AWU851970 BGQ851970 BQM851970 CAI851970 CKE851970 CUA851970 DDW851970 DNS851970 DXO851970 EHK851970 ERG851970 FBC851970 FKY851970 FUU851970 GEQ851970 GOM851970 GYI851970 HIE851970 HSA851970 IBW851970 ILS851970 IVO851970 JFK851970 JPG851970 JZC851970 KIY851970 KSU851970 LCQ851970 LMM851970 LWI851970 MGE851970 MQA851970 MZW851970 NJS851970 NTO851970 ODK851970 ONG851970 OXC851970 PGY851970 PQU851970 QAQ851970 QKM851970 QUI851970 REE851970 ROA851970 RXW851970 SHS851970 SRO851970 TBK851970 TLG851970 TVC851970 UEY851970 UOU851970 UYQ851970 VIM851970 VSI851970 WCE851970 WMA851970 WVW851970 O917506 JK917506 TG917506 ADC917506 AMY917506 AWU917506 BGQ917506 BQM917506 CAI917506 CKE917506 CUA917506 DDW917506 DNS917506 DXO917506 EHK917506 ERG917506 FBC917506 FKY917506 FUU917506 GEQ917506 GOM917506 GYI917506 HIE917506 HSA917506 IBW917506 ILS917506 IVO917506 JFK917506 JPG917506 JZC917506 KIY917506 KSU917506 LCQ917506 LMM917506 LWI917506 MGE917506 MQA917506 MZW917506 NJS917506 NTO917506 ODK917506 ONG917506 OXC917506 PGY917506 PQU917506 QAQ917506 QKM917506 QUI917506 REE917506 ROA917506 RXW917506 SHS917506 SRO917506 TBK917506 TLG917506 TVC917506 UEY917506 UOU917506 UYQ917506 VIM917506 VSI917506 WCE917506 WMA917506 WVW917506 O983042 JK983042 TG983042 ADC983042 AMY983042 AWU983042 BGQ983042 BQM983042 CAI983042 CKE983042 CUA983042 DDW983042 DNS983042 DXO983042 EHK983042 ERG983042 FBC983042 FKY983042 FUU983042 GEQ983042 GOM983042 GYI983042 HIE983042 HSA983042 IBW983042 ILS983042 IVO983042 JFK983042 JPG983042 JZC983042 KIY983042 KSU983042 LCQ983042 LMM983042 LWI983042 MGE983042 MQA983042 MZW983042 NJS983042 NTO983042 ODK983042 ONG983042 OXC983042 PGY983042 PQU983042 QAQ983042 QKM983042 QUI983042 REE983042 ROA983042 RXW983042 SHS983042 SRO983042 TBK983042 TLG983042 TVC983042 UEY983042 UOU983042 UYQ983042 VIM983042 VSI983042 WCE983042 WMA983042 WVW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38 JG65538 TC65538 ACY65538 AMU65538 AWQ65538 BGM65538 BQI65538 CAE65538 CKA65538 CTW65538 DDS65538 DNO65538 DXK65538 EHG65538 ERC65538 FAY65538 FKU65538 FUQ65538 GEM65538 GOI65538 GYE65538 HIA65538 HRW65538 IBS65538 ILO65538 IVK65538 JFG65538 JPC65538 JYY65538 KIU65538 KSQ65538 LCM65538 LMI65538 LWE65538 MGA65538 MPW65538 MZS65538 NJO65538 NTK65538 ODG65538 ONC65538 OWY65538 PGU65538 PQQ65538 QAM65538 QKI65538 QUE65538 REA65538 RNW65538 RXS65538 SHO65538 SRK65538 TBG65538 TLC65538 TUY65538 UEU65538 UOQ65538 UYM65538 VII65538 VSE65538 WCA65538 WLW65538 WVS65538 K131074 JG131074 TC131074 ACY131074 AMU131074 AWQ131074 BGM131074 BQI131074 CAE131074 CKA131074 CTW131074 DDS131074 DNO131074 DXK131074 EHG131074 ERC131074 FAY131074 FKU131074 FUQ131074 GEM131074 GOI131074 GYE131074 HIA131074 HRW131074 IBS131074 ILO131074 IVK131074 JFG131074 JPC131074 JYY131074 KIU131074 KSQ131074 LCM131074 LMI131074 LWE131074 MGA131074 MPW131074 MZS131074 NJO131074 NTK131074 ODG131074 ONC131074 OWY131074 PGU131074 PQQ131074 QAM131074 QKI131074 QUE131074 REA131074 RNW131074 RXS131074 SHO131074 SRK131074 TBG131074 TLC131074 TUY131074 UEU131074 UOQ131074 UYM131074 VII131074 VSE131074 WCA131074 WLW131074 WVS131074 K196610 JG196610 TC196610 ACY196610 AMU196610 AWQ196610 BGM196610 BQI196610 CAE196610 CKA196610 CTW196610 DDS196610 DNO196610 DXK196610 EHG196610 ERC196610 FAY196610 FKU196610 FUQ196610 GEM196610 GOI196610 GYE196610 HIA196610 HRW196610 IBS196610 ILO196610 IVK196610 JFG196610 JPC196610 JYY196610 KIU196610 KSQ196610 LCM196610 LMI196610 LWE196610 MGA196610 MPW196610 MZS196610 NJO196610 NTK196610 ODG196610 ONC196610 OWY196610 PGU196610 PQQ196610 QAM196610 QKI196610 QUE196610 REA196610 RNW196610 RXS196610 SHO196610 SRK196610 TBG196610 TLC196610 TUY196610 UEU196610 UOQ196610 UYM196610 VII196610 VSE196610 WCA196610 WLW196610 WVS196610 K262146 JG262146 TC262146 ACY262146 AMU262146 AWQ262146 BGM262146 BQI262146 CAE262146 CKA262146 CTW262146 DDS262146 DNO262146 DXK262146 EHG262146 ERC262146 FAY262146 FKU262146 FUQ262146 GEM262146 GOI262146 GYE262146 HIA262146 HRW262146 IBS262146 ILO262146 IVK262146 JFG262146 JPC262146 JYY262146 KIU262146 KSQ262146 LCM262146 LMI262146 LWE262146 MGA262146 MPW262146 MZS262146 NJO262146 NTK262146 ODG262146 ONC262146 OWY262146 PGU262146 PQQ262146 QAM262146 QKI262146 QUE262146 REA262146 RNW262146 RXS262146 SHO262146 SRK262146 TBG262146 TLC262146 TUY262146 UEU262146 UOQ262146 UYM262146 VII262146 VSE262146 WCA262146 WLW262146 WVS262146 K327682 JG327682 TC327682 ACY327682 AMU327682 AWQ327682 BGM327682 BQI327682 CAE327682 CKA327682 CTW327682 DDS327682 DNO327682 DXK327682 EHG327682 ERC327682 FAY327682 FKU327682 FUQ327682 GEM327682 GOI327682 GYE327682 HIA327682 HRW327682 IBS327682 ILO327682 IVK327682 JFG327682 JPC327682 JYY327682 KIU327682 KSQ327682 LCM327682 LMI327682 LWE327682 MGA327682 MPW327682 MZS327682 NJO327682 NTK327682 ODG327682 ONC327682 OWY327682 PGU327682 PQQ327682 QAM327682 QKI327682 QUE327682 REA327682 RNW327682 RXS327682 SHO327682 SRK327682 TBG327682 TLC327682 TUY327682 UEU327682 UOQ327682 UYM327682 VII327682 VSE327682 WCA327682 WLW327682 WVS327682 K393218 JG393218 TC393218 ACY393218 AMU393218 AWQ393218 BGM393218 BQI393218 CAE393218 CKA393218 CTW393218 DDS393218 DNO393218 DXK393218 EHG393218 ERC393218 FAY393218 FKU393218 FUQ393218 GEM393218 GOI393218 GYE393218 HIA393218 HRW393218 IBS393218 ILO393218 IVK393218 JFG393218 JPC393218 JYY393218 KIU393218 KSQ393218 LCM393218 LMI393218 LWE393218 MGA393218 MPW393218 MZS393218 NJO393218 NTK393218 ODG393218 ONC393218 OWY393218 PGU393218 PQQ393218 QAM393218 QKI393218 QUE393218 REA393218 RNW393218 RXS393218 SHO393218 SRK393218 TBG393218 TLC393218 TUY393218 UEU393218 UOQ393218 UYM393218 VII393218 VSE393218 WCA393218 WLW393218 WVS393218 K458754 JG458754 TC458754 ACY458754 AMU458754 AWQ458754 BGM458754 BQI458754 CAE458754 CKA458754 CTW458754 DDS458754 DNO458754 DXK458754 EHG458754 ERC458754 FAY458754 FKU458754 FUQ458754 GEM458754 GOI458754 GYE458754 HIA458754 HRW458754 IBS458754 ILO458754 IVK458754 JFG458754 JPC458754 JYY458754 KIU458754 KSQ458754 LCM458754 LMI458754 LWE458754 MGA458754 MPW458754 MZS458754 NJO458754 NTK458754 ODG458754 ONC458754 OWY458754 PGU458754 PQQ458754 QAM458754 QKI458754 QUE458754 REA458754 RNW458754 RXS458754 SHO458754 SRK458754 TBG458754 TLC458754 TUY458754 UEU458754 UOQ458754 UYM458754 VII458754 VSE458754 WCA458754 WLW458754 WVS458754 K524290 JG524290 TC524290 ACY524290 AMU524290 AWQ524290 BGM524290 BQI524290 CAE524290 CKA524290 CTW524290 DDS524290 DNO524290 DXK524290 EHG524290 ERC524290 FAY524290 FKU524290 FUQ524290 GEM524290 GOI524290 GYE524290 HIA524290 HRW524290 IBS524290 ILO524290 IVK524290 JFG524290 JPC524290 JYY524290 KIU524290 KSQ524290 LCM524290 LMI524290 LWE524290 MGA524290 MPW524290 MZS524290 NJO524290 NTK524290 ODG524290 ONC524290 OWY524290 PGU524290 PQQ524290 QAM524290 QKI524290 QUE524290 REA524290 RNW524290 RXS524290 SHO524290 SRK524290 TBG524290 TLC524290 TUY524290 UEU524290 UOQ524290 UYM524290 VII524290 VSE524290 WCA524290 WLW524290 WVS524290 K589826 JG589826 TC589826 ACY589826 AMU589826 AWQ589826 BGM589826 BQI589826 CAE589826 CKA589826 CTW589826 DDS589826 DNO589826 DXK589826 EHG589826 ERC589826 FAY589826 FKU589826 FUQ589826 GEM589826 GOI589826 GYE589826 HIA589826 HRW589826 IBS589826 ILO589826 IVK589826 JFG589826 JPC589826 JYY589826 KIU589826 KSQ589826 LCM589826 LMI589826 LWE589826 MGA589826 MPW589826 MZS589826 NJO589826 NTK589826 ODG589826 ONC589826 OWY589826 PGU589826 PQQ589826 QAM589826 QKI589826 QUE589826 REA589826 RNW589826 RXS589826 SHO589826 SRK589826 TBG589826 TLC589826 TUY589826 UEU589826 UOQ589826 UYM589826 VII589826 VSE589826 WCA589826 WLW589826 WVS589826 K655362 JG655362 TC655362 ACY655362 AMU655362 AWQ655362 BGM655362 BQI655362 CAE655362 CKA655362 CTW655362 DDS655362 DNO655362 DXK655362 EHG655362 ERC655362 FAY655362 FKU655362 FUQ655362 GEM655362 GOI655362 GYE655362 HIA655362 HRW655362 IBS655362 ILO655362 IVK655362 JFG655362 JPC655362 JYY655362 KIU655362 KSQ655362 LCM655362 LMI655362 LWE655362 MGA655362 MPW655362 MZS655362 NJO655362 NTK655362 ODG655362 ONC655362 OWY655362 PGU655362 PQQ655362 QAM655362 QKI655362 QUE655362 REA655362 RNW655362 RXS655362 SHO655362 SRK655362 TBG655362 TLC655362 TUY655362 UEU655362 UOQ655362 UYM655362 VII655362 VSE655362 WCA655362 WLW655362 WVS655362 K720898 JG720898 TC720898 ACY720898 AMU720898 AWQ720898 BGM720898 BQI720898 CAE720898 CKA720898 CTW720898 DDS720898 DNO720898 DXK720898 EHG720898 ERC720898 FAY720898 FKU720898 FUQ720898 GEM720898 GOI720898 GYE720898 HIA720898 HRW720898 IBS720898 ILO720898 IVK720898 JFG720898 JPC720898 JYY720898 KIU720898 KSQ720898 LCM720898 LMI720898 LWE720898 MGA720898 MPW720898 MZS720898 NJO720898 NTK720898 ODG720898 ONC720898 OWY720898 PGU720898 PQQ720898 QAM720898 QKI720898 QUE720898 REA720898 RNW720898 RXS720898 SHO720898 SRK720898 TBG720898 TLC720898 TUY720898 UEU720898 UOQ720898 UYM720898 VII720898 VSE720898 WCA720898 WLW720898 WVS720898 K786434 JG786434 TC786434 ACY786434 AMU786434 AWQ786434 BGM786434 BQI786434 CAE786434 CKA786434 CTW786434 DDS786434 DNO786434 DXK786434 EHG786434 ERC786434 FAY786434 FKU786434 FUQ786434 GEM786434 GOI786434 GYE786434 HIA786434 HRW786434 IBS786434 ILO786434 IVK786434 JFG786434 JPC786434 JYY786434 KIU786434 KSQ786434 LCM786434 LMI786434 LWE786434 MGA786434 MPW786434 MZS786434 NJO786434 NTK786434 ODG786434 ONC786434 OWY786434 PGU786434 PQQ786434 QAM786434 QKI786434 QUE786434 REA786434 RNW786434 RXS786434 SHO786434 SRK786434 TBG786434 TLC786434 TUY786434 UEU786434 UOQ786434 UYM786434 VII786434 VSE786434 WCA786434 WLW786434 WVS786434 K851970 JG851970 TC851970 ACY851970 AMU851970 AWQ851970 BGM851970 BQI851970 CAE851970 CKA851970 CTW851970 DDS851970 DNO851970 DXK851970 EHG851970 ERC851970 FAY851970 FKU851970 FUQ851970 GEM851970 GOI851970 GYE851970 HIA851970 HRW851970 IBS851970 ILO851970 IVK851970 JFG851970 JPC851970 JYY851970 KIU851970 KSQ851970 LCM851970 LMI851970 LWE851970 MGA851970 MPW851970 MZS851970 NJO851970 NTK851970 ODG851970 ONC851970 OWY851970 PGU851970 PQQ851970 QAM851970 QKI851970 QUE851970 REA851970 RNW851970 RXS851970 SHO851970 SRK851970 TBG851970 TLC851970 TUY851970 UEU851970 UOQ851970 UYM851970 VII851970 VSE851970 WCA851970 WLW851970 WVS851970 K917506 JG917506 TC917506 ACY917506 AMU917506 AWQ917506 BGM917506 BQI917506 CAE917506 CKA917506 CTW917506 DDS917506 DNO917506 DXK917506 EHG917506 ERC917506 FAY917506 FKU917506 FUQ917506 GEM917506 GOI917506 GYE917506 HIA917506 HRW917506 IBS917506 ILO917506 IVK917506 JFG917506 JPC917506 JYY917506 KIU917506 KSQ917506 LCM917506 LMI917506 LWE917506 MGA917506 MPW917506 MZS917506 NJO917506 NTK917506 ODG917506 ONC917506 OWY917506 PGU917506 PQQ917506 QAM917506 QKI917506 QUE917506 REA917506 RNW917506 RXS917506 SHO917506 SRK917506 TBG917506 TLC917506 TUY917506 UEU917506 UOQ917506 UYM917506 VII917506 VSE917506 WCA917506 WLW917506 WVS917506 K983042 JG983042 TC983042 ACY983042 AMU983042 AWQ983042 BGM983042 BQI983042 CAE983042 CKA983042 CTW983042 DDS983042 DNO983042 DXK983042 EHG983042 ERC983042 FAY983042 FKU983042 FUQ983042 GEM983042 GOI983042 GYE983042 HIA983042 HRW983042 IBS983042 ILO983042 IVK983042 JFG983042 JPC983042 JYY983042 KIU983042 KSQ983042 LCM983042 LMI983042 LWE983042 MGA983042 MPW983042 MZS983042 NJO983042 NTK983042 ODG983042 ONC983042 OWY983042 PGU983042 PQQ983042 QAM983042 QKI983042 QUE983042 REA983042 RNW983042 RXS983042 SHO983042 SRK983042 TBG983042 TLC983042 TUY983042 UEU983042 UOQ983042 UYM983042 VII983042 VSE983042 WCA983042 WLW983042 WVS983042">
      <formula1>100</formula1>
      <formula2>240</formula2>
    </dataValidation>
    <dataValidation type="list" allowBlank="1" showInputMessage="1" showErrorMessage="1" sqref="B23:B38 IX23:IX38 ST23:ST38 ACP23:ACP38 AML23:AML38 AWH23:AWH38 BGD23:BGD38 BPZ23:BPZ38 BZV23:BZV38 CJR23:CJR38 CTN23:CTN38 DDJ23:DDJ38 DNF23:DNF38 DXB23:DXB38 EGX23:EGX38 EQT23:EQT38 FAP23:FAP38 FKL23:FKL38 FUH23:FUH38 GED23:GED38 GNZ23:GNZ38 GXV23:GXV38 HHR23:HHR38 HRN23:HRN38 IBJ23:IBJ38 ILF23:ILF38 IVB23:IVB38 JEX23:JEX38 JOT23:JOT38 JYP23:JYP38 KIL23:KIL38 KSH23:KSH38 LCD23:LCD38 LLZ23:LLZ38 LVV23:LVV38 MFR23:MFR38 MPN23:MPN38 MZJ23:MZJ38 NJF23:NJF38 NTB23:NTB38 OCX23:OCX38 OMT23:OMT38 OWP23:OWP38 PGL23:PGL38 PQH23:PQH38 QAD23:QAD38 QJZ23:QJZ38 QTV23:QTV38 RDR23:RDR38 RNN23:RNN38 RXJ23:RXJ38 SHF23:SHF38 SRB23:SRB38 TAX23:TAX38 TKT23:TKT38 TUP23:TUP38 UEL23:UEL38 UOH23:UOH38 UYD23:UYD38 VHZ23:VHZ38 VRV23:VRV38 WBR23:WBR38 WLN23:WLN38 WVJ23:WVJ38 B65559:B65574 IX65559:IX65574 ST65559:ST65574 ACP65559:ACP65574 AML65559:AML65574 AWH65559:AWH65574 BGD65559:BGD65574 BPZ65559:BPZ65574 BZV65559:BZV65574 CJR65559:CJR65574 CTN65559:CTN65574 DDJ65559:DDJ65574 DNF65559:DNF65574 DXB65559:DXB65574 EGX65559:EGX65574 EQT65559:EQT65574 FAP65559:FAP65574 FKL65559:FKL65574 FUH65559:FUH65574 GED65559:GED65574 GNZ65559:GNZ65574 GXV65559:GXV65574 HHR65559:HHR65574 HRN65559:HRN65574 IBJ65559:IBJ65574 ILF65559:ILF65574 IVB65559:IVB65574 JEX65559:JEX65574 JOT65559:JOT65574 JYP65559:JYP65574 KIL65559:KIL65574 KSH65559:KSH65574 LCD65559:LCD65574 LLZ65559:LLZ65574 LVV65559:LVV65574 MFR65559:MFR65574 MPN65559:MPN65574 MZJ65559:MZJ65574 NJF65559:NJF65574 NTB65559:NTB65574 OCX65559:OCX65574 OMT65559:OMT65574 OWP65559:OWP65574 PGL65559:PGL65574 PQH65559:PQH65574 QAD65559:QAD65574 QJZ65559:QJZ65574 QTV65559:QTV65574 RDR65559:RDR65574 RNN65559:RNN65574 RXJ65559:RXJ65574 SHF65559:SHF65574 SRB65559:SRB65574 TAX65559:TAX65574 TKT65559:TKT65574 TUP65559:TUP65574 UEL65559:UEL65574 UOH65559:UOH65574 UYD65559:UYD65574 VHZ65559:VHZ65574 VRV65559:VRV65574 WBR65559:WBR65574 WLN65559:WLN65574 WVJ65559:WVJ65574 B131095:B131110 IX131095:IX131110 ST131095:ST131110 ACP131095:ACP131110 AML131095:AML131110 AWH131095:AWH131110 BGD131095:BGD131110 BPZ131095:BPZ131110 BZV131095:BZV131110 CJR131095:CJR131110 CTN131095:CTN131110 DDJ131095:DDJ131110 DNF131095:DNF131110 DXB131095:DXB131110 EGX131095:EGX131110 EQT131095:EQT131110 FAP131095:FAP131110 FKL131095:FKL131110 FUH131095:FUH131110 GED131095:GED131110 GNZ131095:GNZ131110 GXV131095:GXV131110 HHR131095:HHR131110 HRN131095:HRN131110 IBJ131095:IBJ131110 ILF131095:ILF131110 IVB131095:IVB131110 JEX131095:JEX131110 JOT131095:JOT131110 JYP131095:JYP131110 KIL131095:KIL131110 KSH131095:KSH131110 LCD131095:LCD131110 LLZ131095:LLZ131110 LVV131095:LVV131110 MFR131095:MFR131110 MPN131095:MPN131110 MZJ131095:MZJ131110 NJF131095:NJF131110 NTB131095:NTB131110 OCX131095:OCX131110 OMT131095:OMT131110 OWP131095:OWP131110 PGL131095:PGL131110 PQH131095:PQH131110 QAD131095:QAD131110 QJZ131095:QJZ131110 QTV131095:QTV131110 RDR131095:RDR131110 RNN131095:RNN131110 RXJ131095:RXJ131110 SHF131095:SHF131110 SRB131095:SRB131110 TAX131095:TAX131110 TKT131095:TKT131110 TUP131095:TUP131110 UEL131095:UEL131110 UOH131095:UOH131110 UYD131095:UYD131110 VHZ131095:VHZ131110 VRV131095:VRV131110 WBR131095:WBR131110 WLN131095:WLN131110 WVJ131095:WVJ131110 B196631:B196646 IX196631:IX196646 ST196631:ST196646 ACP196631:ACP196646 AML196631:AML196646 AWH196631:AWH196646 BGD196631:BGD196646 BPZ196631:BPZ196646 BZV196631:BZV196646 CJR196631:CJR196646 CTN196631:CTN196646 DDJ196631:DDJ196646 DNF196631:DNF196646 DXB196631:DXB196646 EGX196631:EGX196646 EQT196631:EQT196646 FAP196631:FAP196646 FKL196631:FKL196646 FUH196631:FUH196646 GED196631:GED196646 GNZ196631:GNZ196646 GXV196631:GXV196646 HHR196631:HHR196646 HRN196631:HRN196646 IBJ196631:IBJ196646 ILF196631:ILF196646 IVB196631:IVB196646 JEX196631:JEX196646 JOT196631:JOT196646 JYP196631:JYP196646 KIL196631:KIL196646 KSH196631:KSH196646 LCD196631:LCD196646 LLZ196631:LLZ196646 LVV196631:LVV196646 MFR196631:MFR196646 MPN196631:MPN196646 MZJ196631:MZJ196646 NJF196631:NJF196646 NTB196631:NTB196646 OCX196631:OCX196646 OMT196631:OMT196646 OWP196631:OWP196646 PGL196631:PGL196646 PQH196631:PQH196646 QAD196631:QAD196646 QJZ196631:QJZ196646 QTV196631:QTV196646 RDR196631:RDR196646 RNN196631:RNN196646 RXJ196631:RXJ196646 SHF196631:SHF196646 SRB196631:SRB196646 TAX196631:TAX196646 TKT196631:TKT196646 TUP196631:TUP196646 UEL196631:UEL196646 UOH196631:UOH196646 UYD196631:UYD196646 VHZ196631:VHZ196646 VRV196631:VRV196646 WBR196631:WBR196646 WLN196631:WLN196646 WVJ196631:WVJ196646 B262167:B262182 IX262167:IX262182 ST262167:ST262182 ACP262167:ACP262182 AML262167:AML262182 AWH262167:AWH262182 BGD262167:BGD262182 BPZ262167:BPZ262182 BZV262167:BZV262182 CJR262167:CJR262182 CTN262167:CTN262182 DDJ262167:DDJ262182 DNF262167:DNF262182 DXB262167:DXB262182 EGX262167:EGX262182 EQT262167:EQT262182 FAP262167:FAP262182 FKL262167:FKL262182 FUH262167:FUH262182 GED262167:GED262182 GNZ262167:GNZ262182 GXV262167:GXV262182 HHR262167:HHR262182 HRN262167:HRN262182 IBJ262167:IBJ262182 ILF262167:ILF262182 IVB262167:IVB262182 JEX262167:JEX262182 JOT262167:JOT262182 JYP262167:JYP262182 KIL262167:KIL262182 KSH262167:KSH262182 LCD262167:LCD262182 LLZ262167:LLZ262182 LVV262167:LVV262182 MFR262167:MFR262182 MPN262167:MPN262182 MZJ262167:MZJ262182 NJF262167:NJF262182 NTB262167:NTB262182 OCX262167:OCX262182 OMT262167:OMT262182 OWP262167:OWP262182 PGL262167:PGL262182 PQH262167:PQH262182 QAD262167:QAD262182 QJZ262167:QJZ262182 QTV262167:QTV262182 RDR262167:RDR262182 RNN262167:RNN262182 RXJ262167:RXJ262182 SHF262167:SHF262182 SRB262167:SRB262182 TAX262167:TAX262182 TKT262167:TKT262182 TUP262167:TUP262182 UEL262167:UEL262182 UOH262167:UOH262182 UYD262167:UYD262182 VHZ262167:VHZ262182 VRV262167:VRV262182 WBR262167:WBR262182 WLN262167:WLN262182 WVJ262167:WVJ262182 B327703:B327718 IX327703:IX327718 ST327703:ST327718 ACP327703:ACP327718 AML327703:AML327718 AWH327703:AWH327718 BGD327703:BGD327718 BPZ327703:BPZ327718 BZV327703:BZV327718 CJR327703:CJR327718 CTN327703:CTN327718 DDJ327703:DDJ327718 DNF327703:DNF327718 DXB327703:DXB327718 EGX327703:EGX327718 EQT327703:EQT327718 FAP327703:FAP327718 FKL327703:FKL327718 FUH327703:FUH327718 GED327703:GED327718 GNZ327703:GNZ327718 GXV327703:GXV327718 HHR327703:HHR327718 HRN327703:HRN327718 IBJ327703:IBJ327718 ILF327703:ILF327718 IVB327703:IVB327718 JEX327703:JEX327718 JOT327703:JOT327718 JYP327703:JYP327718 KIL327703:KIL327718 KSH327703:KSH327718 LCD327703:LCD327718 LLZ327703:LLZ327718 LVV327703:LVV327718 MFR327703:MFR327718 MPN327703:MPN327718 MZJ327703:MZJ327718 NJF327703:NJF327718 NTB327703:NTB327718 OCX327703:OCX327718 OMT327703:OMT327718 OWP327703:OWP327718 PGL327703:PGL327718 PQH327703:PQH327718 QAD327703:QAD327718 QJZ327703:QJZ327718 QTV327703:QTV327718 RDR327703:RDR327718 RNN327703:RNN327718 RXJ327703:RXJ327718 SHF327703:SHF327718 SRB327703:SRB327718 TAX327703:TAX327718 TKT327703:TKT327718 TUP327703:TUP327718 UEL327703:UEL327718 UOH327703:UOH327718 UYD327703:UYD327718 VHZ327703:VHZ327718 VRV327703:VRV327718 WBR327703:WBR327718 WLN327703:WLN327718 WVJ327703:WVJ327718 B393239:B393254 IX393239:IX393254 ST393239:ST393254 ACP393239:ACP393254 AML393239:AML393254 AWH393239:AWH393254 BGD393239:BGD393254 BPZ393239:BPZ393254 BZV393239:BZV393254 CJR393239:CJR393254 CTN393239:CTN393254 DDJ393239:DDJ393254 DNF393239:DNF393254 DXB393239:DXB393254 EGX393239:EGX393254 EQT393239:EQT393254 FAP393239:FAP393254 FKL393239:FKL393254 FUH393239:FUH393254 GED393239:GED393254 GNZ393239:GNZ393254 GXV393239:GXV393254 HHR393239:HHR393254 HRN393239:HRN393254 IBJ393239:IBJ393254 ILF393239:ILF393254 IVB393239:IVB393254 JEX393239:JEX393254 JOT393239:JOT393254 JYP393239:JYP393254 KIL393239:KIL393254 KSH393239:KSH393254 LCD393239:LCD393254 LLZ393239:LLZ393254 LVV393239:LVV393254 MFR393239:MFR393254 MPN393239:MPN393254 MZJ393239:MZJ393254 NJF393239:NJF393254 NTB393239:NTB393254 OCX393239:OCX393254 OMT393239:OMT393254 OWP393239:OWP393254 PGL393239:PGL393254 PQH393239:PQH393254 QAD393239:QAD393254 QJZ393239:QJZ393254 QTV393239:QTV393254 RDR393239:RDR393254 RNN393239:RNN393254 RXJ393239:RXJ393254 SHF393239:SHF393254 SRB393239:SRB393254 TAX393239:TAX393254 TKT393239:TKT393254 TUP393239:TUP393254 UEL393239:UEL393254 UOH393239:UOH393254 UYD393239:UYD393254 VHZ393239:VHZ393254 VRV393239:VRV393254 WBR393239:WBR393254 WLN393239:WLN393254 WVJ393239:WVJ393254 B458775:B458790 IX458775:IX458790 ST458775:ST458790 ACP458775:ACP458790 AML458775:AML458790 AWH458775:AWH458790 BGD458775:BGD458790 BPZ458775:BPZ458790 BZV458775:BZV458790 CJR458775:CJR458790 CTN458775:CTN458790 DDJ458775:DDJ458790 DNF458775:DNF458790 DXB458775:DXB458790 EGX458775:EGX458790 EQT458775:EQT458790 FAP458775:FAP458790 FKL458775:FKL458790 FUH458775:FUH458790 GED458775:GED458790 GNZ458775:GNZ458790 GXV458775:GXV458790 HHR458775:HHR458790 HRN458775:HRN458790 IBJ458775:IBJ458790 ILF458775:ILF458790 IVB458775:IVB458790 JEX458775:JEX458790 JOT458775:JOT458790 JYP458775:JYP458790 KIL458775:KIL458790 KSH458775:KSH458790 LCD458775:LCD458790 LLZ458775:LLZ458790 LVV458775:LVV458790 MFR458775:MFR458790 MPN458775:MPN458790 MZJ458775:MZJ458790 NJF458775:NJF458790 NTB458775:NTB458790 OCX458775:OCX458790 OMT458775:OMT458790 OWP458775:OWP458790 PGL458775:PGL458790 PQH458775:PQH458790 QAD458775:QAD458790 QJZ458775:QJZ458790 QTV458775:QTV458790 RDR458775:RDR458790 RNN458775:RNN458790 RXJ458775:RXJ458790 SHF458775:SHF458790 SRB458775:SRB458790 TAX458775:TAX458790 TKT458775:TKT458790 TUP458775:TUP458790 UEL458775:UEL458790 UOH458775:UOH458790 UYD458775:UYD458790 VHZ458775:VHZ458790 VRV458775:VRV458790 WBR458775:WBR458790 WLN458775:WLN458790 WVJ458775:WVJ458790 B524311:B524326 IX524311:IX524326 ST524311:ST524326 ACP524311:ACP524326 AML524311:AML524326 AWH524311:AWH524326 BGD524311:BGD524326 BPZ524311:BPZ524326 BZV524311:BZV524326 CJR524311:CJR524326 CTN524311:CTN524326 DDJ524311:DDJ524326 DNF524311:DNF524326 DXB524311:DXB524326 EGX524311:EGX524326 EQT524311:EQT524326 FAP524311:FAP524326 FKL524311:FKL524326 FUH524311:FUH524326 GED524311:GED524326 GNZ524311:GNZ524326 GXV524311:GXV524326 HHR524311:HHR524326 HRN524311:HRN524326 IBJ524311:IBJ524326 ILF524311:ILF524326 IVB524311:IVB524326 JEX524311:JEX524326 JOT524311:JOT524326 JYP524311:JYP524326 KIL524311:KIL524326 KSH524311:KSH524326 LCD524311:LCD524326 LLZ524311:LLZ524326 LVV524311:LVV524326 MFR524311:MFR524326 MPN524311:MPN524326 MZJ524311:MZJ524326 NJF524311:NJF524326 NTB524311:NTB524326 OCX524311:OCX524326 OMT524311:OMT524326 OWP524311:OWP524326 PGL524311:PGL524326 PQH524311:PQH524326 QAD524311:QAD524326 QJZ524311:QJZ524326 QTV524311:QTV524326 RDR524311:RDR524326 RNN524311:RNN524326 RXJ524311:RXJ524326 SHF524311:SHF524326 SRB524311:SRB524326 TAX524311:TAX524326 TKT524311:TKT524326 TUP524311:TUP524326 UEL524311:UEL524326 UOH524311:UOH524326 UYD524311:UYD524326 VHZ524311:VHZ524326 VRV524311:VRV524326 WBR524311:WBR524326 WLN524311:WLN524326 WVJ524311:WVJ524326 B589847:B589862 IX589847:IX589862 ST589847:ST589862 ACP589847:ACP589862 AML589847:AML589862 AWH589847:AWH589862 BGD589847:BGD589862 BPZ589847:BPZ589862 BZV589847:BZV589862 CJR589847:CJR589862 CTN589847:CTN589862 DDJ589847:DDJ589862 DNF589847:DNF589862 DXB589847:DXB589862 EGX589847:EGX589862 EQT589847:EQT589862 FAP589847:FAP589862 FKL589847:FKL589862 FUH589847:FUH589862 GED589847:GED589862 GNZ589847:GNZ589862 GXV589847:GXV589862 HHR589847:HHR589862 HRN589847:HRN589862 IBJ589847:IBJ589862 ILF589847:ILF589862 IVB589847:IVB589862 JEX589847:JEX589862 JOT589847:JOT589862 JYP589847:JYP589862 KIL589847:KIL589862 KSH589847:KSH589862 LCD589847:LCD589862 LLZ589847:LLZ589862 LVV589847:LVV589862 MFR589847:MFR589862 MPN589847:MPN589862 MZJ589847:MZJ589862 NJF589847:NJF589862 NTB589847:NTB589862 OCX589847:OCX589862 OMT589847:OMT589862 OWP589847:OWP589862 PGL589847:PGL589862 PQH589847:PQH589862 QAD589847:QAD589862 QJZ589847:QJZ589862 QTV589847:QTV589862 RDR589847:RDR589862 RNN589847:RNN589862 RXJ589847:RXJ589862 SHF589847:SHF589862 SRB589847:SRB589862 TAX589847:TAX589862 TKT589847:TKT589862 TUP589847:TUP589862 UEL589847:UEL589862 UOH589847:UOH589862 UYD589847:UYD589862 VHZ589847:VHZ589862 VRV589847:VRV589862 WBR589847:WBR589862 WLN589847:WLN589862 WVJ589847:WVJ589862 B655383:B655398 IX655383:IX655398 ST655383:ST655398 ACP655383:ACP655398 AML655383:AML655398 AWH655383:AWH655398 BGD655383:BGD655398 BPZ655383:BPZ655398 BZV655383:BZV655398 CJR655383:CJR655398 CTN655383:CTN655398 DDJ655383:DDJ655398 DNF655383:DNF655398 DXB655383:DXB655398 EGX655383:EGX655398 EQT655383:EQT655398 FAP655383:FAP655398 FKL655383:FKL655398 FUH655383:FUH655398 GED655383:GED655398 GNZ655383:GNZ655398 GXV655383:GXV655398 HHR655383:HHR655398 HRN655383:HRN655398 IBJ655383:IBJ655398 ILF655383:ILF655398 IVB655383:IVB655398 JEX655383:JEX655398 JOT655383:JOT655398 JYP655383:JYP655398 KIL655383:KIL655398 KSH655383:KSH655398 LCD655383:LCD655398 LLZ655383:LLZ655398 LVV655383:LVV655398 MFR655383:MFR655398 MPN655383:MPN655398 MZJ655383:MZJ655398 NJF655383:NJF655398 NTB655383:NTB655398 OCX655383:OCX655398 OMT655383:OMT655398 OWP655383:OWP655398 PGL655383:PGL655398 PQH655383:PQH655398 QAD655383:QAD655398 QJZ655383:QJZ655398 QTV655383:QTV655398 RDR655383:RDR655398 RNN655383:RNN655398 RXJ655383:RXJ655398 SHF655383:SHF655398 SRB655383:SRB655398 TAX655383:TAX655398 TKT655383:TKT655398 TUP655383:TUP655398 UEL655383:UEL655398 UOH655383:UOH655398 UYD655383:UYD655398 VHZ655383:VHZ655398 VRV655383:VRV655398 WBR655383:WBR655398 WLN655383:WLN655398 WVJ655383:WVJ655398 B720919:B720934 IX720919:IX720934 ST720919:ST720934 ACP720919:ACP720934 AML720919:AML720934 AWH720919:AWH720934 BGD720919:BGD720934 BPZ720919:BPZ720934 BZV720919:BZV720934 CJR720919:CJR720934 CTN720919:CTN720934 DDJ720919:DDJ720934 DNF720919:DNF720934 DXB720919:DXB720934 EGX720919:EGX720934 EQT720919:EQT720934 FAP720919:FAP720934 FKL720919:FKL720934 FUH720919:FUH720934 GED720919:GED720934 GNZ720919:GNZ720934 GXV720919:GXV720934 HHR720919:HHR720934 HRN720919:HRN720934 IBJ720919:IBJ720934 ILF720919:ILF720934 IVB720919:IVB720934 JEX720919:JEX720934 JOT720919:JOT720934 JYP720919:JYP720934 KIL720919:KIL720934 KSH720919:KSH720934 LCD720919:LCD720934 LLZ720919:LLZ720934 LVV720919:LVV720934 MFR720919:MFR720934 MPN720919:MPN720934 MZJ720919:MZJ720934 NJF720919:NJF720934 NTB720919:NTB720934 OCX720919:OCX720934 OMT720919:OMT720934 OWP720919:OWP720934 PGL720919:PGL720934 PQH720919:PQH720934 QAD720919:QAD720934 QJZ720919:QJZ720934 QTV720919:QTV720934 RDR720919:RDR720934 RNN720919:RNN720934 RXJ720919:RXJ720934 SHF720919:SHF720934 SRB720919:SRB720934 TAX720919:TAX720934 TKT720919:TKT720934 TUP720919:TUP720934 UEL720919:UEL720934 UOH720919:UOH720934 UYD720919:UYD720934 VHZ720919:VHZ720934 VRV720919:VRV720934 WBR720919:WBR720934 WLN720919:WLN720934 WVJ720919:WVJ720934 B786455:B786470 IX786455:IX786470 ST786455:ST786470 ACP786455:ACP786470 AML786455:AML786470 AWH786455:AWH786470 BGD786455:BGD786470 BPZ786455:BPZ786470 BZV786455:BZV786470 CJR786455:CJR786470 CTN786455:CTN786470 DDJ786455:DDJ786470 DNF786455:DNF786470 DXB786455:DXB786470 EGX786455:EGX786470 EQT786455:EQT786470 FAP786455:FAP786470 FKL786455:FKL786470 FUH786455:FUH786470 GED786455:GED786470 GNZ786455:GNZ786470 GXV786455:GXV786470 HHR786455:HHR786470 HRN786455:HRN786470 IBJ786455:IBJ786470 ILF786455:ILF786470 IVB786455:IVB786470 JEX786455:JEX786470 JOT786455:JOT786470 JYP786455:JYP786470 KIL786455:KIL786470 KSH786455:KSH786470 LCD786455:LCD786470 LLZ786455:LLZ786470 LVV786455:LVV786470 MFR786455:MFR786470 MPN786455:MPN786470 MZJ786455:MZJ786470 NJF786455:NJF786470 NTB786455:NTB786470 OCX786455:OCX786470 OMT786455:OMT786470 OWP786455:OWP786470 PGL786455:PGL786470 PQH786455:PQH786470 QAD786455:QAD786470 QJZ786455:QJZ786470 QTV786455:QTV786470 RDR786455:RDR786470 RNN786455:RNN786470 RXJ786455:RXJ786470 SHF786455:SHF786470 SRB786455:SRB786470 TAX786455:TAX786470 TKT786455:TKT786470 TUP786455:TUP786470 UEL786455:UEL786470 UOH786455:UOH786470 UYD786455:UYD786470 VHZ786455:VHZ786470 VRV786455:VRV786470 WBR786455:WBR786470 WLN786455:WLN786470 WVJ786455:WVJ786470 B851991:B852006 IX851991:IX852006 ST851991:ST852006 ACP851991:ACP852006 AML851991:AML852006 AWH851991:AWH852006 BGD851991:BGD852006 BPZ851991:BPZ852006 BZV851991:BZV852006 CJR851991:CJR852006 CTN851991:CTN852006 DDJ851991:DDJ852006 DNF851991:DNF852006 DXB851991:DXB852006 EGX851991:EGX852006 EQT851991:EQT852006 FAP851991:FAP852006 FKL851991:FKL852006 FUH851991:FUH852006 GED851991:GED852006 GNZ851991:GNZ852006 GXV851991:GXV852006 HHR851991:HHR852006 HRN851991:HRN852006 IBJ851991:IBJ852006 ILF851991:ILF852006 IVB851991:IVB852006 JEX851991:JEX852006 JOT851991:JOT852006 JYP851991:JYP852006 KIL851991:KIL852006 KSH851991:KSH852006 LCD851991:LCD852006 LLZ851991:LLZ852006 LVV851991:LVV852006 MFR851991:MFR852006 MPN851991:MPN852006 MZJ851991:MZJ852006 NJF851991:NJF852006 NTB851991:NTB852006 OCX851991:OCX852006 OMT851991:OMT852006 OWP851991:OWP852006 PGL851991:PGL852006 PQH851991:PQH852006 QAD851991:QAD852006 QJZ851991:QJZ852006 QTV851991:QTV852006 RDR851991:RDR852006 RNN851991:RNN852006 RXJ851991:RXJ852006 SHF851991:SHF852006 SRB851991:SRB852006 TAX851991:TAX852006 TKT851991:TKT852006 TUP851991:TUP852006 UEL851991:UEL852006 UOH851991:UOH852006 UYD851991:UYD852006 VHZ851991:VHZ852006 VRV851991:VRV852006 WBR851991:WBR852006 WLN851991:WLN852006 WVJ851991:WVJ852006 B917527:B917542 IX917527:IX917542 ST917527:ST917542 ACP917527:ACP917542 AML917527:AML917542 AWH917527:AWH917542 BGD917527:BGD917542 BPZ917527:BPZ917542 BZV917527:BZV917542 CJR917527:CJR917542 CTN917527:CTN917542 DDJ917527:DDJ917542 DNF917527:DNF917542 DXB917527:DXB917542 EGX917527:EGX917542 EQT917527:EQT917542 FAP917527:FAP917542 FKL917527:FKL917542 FUH917527:FUH917542 GED917527:GED917542 GNZ917527:GNZ917542 GXV917527:GXV917542 HHR917527:HHR917542 HRN917527:HRN917542 IBJ917527:IBJ917542 ILF917527:ILF917542 IVB917527:IVB917542 JEX917527:JEX917542 JOT917527:JOT917542 JYP917527:JYP917542 KIL917527:KIL917542 KSH917527:KSH917542 LCD917527:LCD917542 LLZ917527:LLZ917542 LVV917527:LVV917542 MFR917527:MFR917542 MPN917527:MPN917542 MZJ917527:MZJ917542 NJF917527:NJF917542 NTB917527:NTB917542 OCX917527:OCX917542 OMT917527:OMT917542 OWP917527:OWP917542 PGL917527:PGL917542 PQH917527:PQH917542 QAD917527:QAD917542 QJZ917527:QJZ917542 QTV917527:QTV917542 RDR917527:RDR917542 RNN917527:RNN917542 RXJ917527:RXJ917542 SHF917527:SHF917542 SRB917527:SRB917542 TAX917527:TAX917542 TKT917527:TKT917542 TUP917527:TUP917542 UEL917527:UEL917542 UOH917527:UOH917542 UYD917527:UYD917542 VHZ917527:VHZ917542 VRV917527:VRV917542 WBR917527:WBR917542 WLN917527:WLN917542 WVJ917527:WVJ917542 B983063:B983078 IX983063:IX983078 ST983063:ST983078 ACP983063:ACP983078 AML983063:AML983078 AWH983063:AWH983078 BGD983063:BGD983078 BPZ983063:BPZ983078 BZV983063:BZV983078 CJR983063:CJR983078 CTN983063:CTN983078 DDJ983063:DDJ983078 DNF983063:DNF983078 DXB983063:DXB983078 EGX983063:EGX983078 EQT983063:EQT983078 FAP983063:FAP983078 FKL983063:FKL983078 FUH983063:FUH983078 GED983063:GED983078 GNZ983063:GNZ983078 GXV983063:GXV983078 HHR983063:HHR983078 HRN983063:HRN983078 IBJ983063:IBJ983078 ILF983063:ILF983078 IVB983063:IVB983078 JEX983063:JEX983078 JOT983063:JOT983078 JYP983063:JYP983078 KIL983063:KIL983078 KSH983063:KSH983078 LCD983063:LCD983078 LLZ983063:LLZ983078 LVV983063:LVV983078 MFR983063:MFR983078 MPN983063:MPN983078 MZJ983063:MZJ983078 NJF983063:NJF983078 NTB983063:NTB983078 OCX983063:OCX983078 OMT983063:OMT983078 OWP983063:OWP983078 PGL983063:PGL983078 PQH983063:PQH983078 QAD983063:QAD983078 QJZ983063:QJZ983078 QTV983063:QTV983078 RDR983063:RDR983078 RNN983063:RNN983078 RXJ983063:RXJ983078 SHF983063:SHF983078 SRB983063:SRB983078 TAX983063:TAX983078 TKT983063:TKT983078 TUP983063:TUP983078 UEL983063:UEL983078 UOH983063:UOH983078 UYD983063:UYD983078 VHZ983063:VHZ983078 VRV983063:VRV983078 WBR983063:WBR983078 WLN983063:WLN983078 WVJ983063:WVJ983078">
      <formula1>"△"</formula1>
    </dataValidation>
    <dataValidation imeMode="off" allowBlank="1" showInputMessage="1" showErrorMessage="1" sqref="D11:AE38 IZ11:KA38 SV11:TW38 ACR11:ADS38 AMN11:ANO38 AWJ11:AXK38 BGF11:BHG38 BQB11:BRC38 BZX11:CAY38 CJT11:CKU38 CTP11:CUQ38 DDL11:DEM38 DNH11:DOI38 DXD11:DYE38 EGZ11:EIA38 EQV11:ERW38 FAR11:FBS38 FKN11:FLO38 FUJ11:FVK38 GEF11:GFG38 GOB11:GPC38 GXX11:GYY38 HHT11:HIU38 HRP11:HSQ38 IBL11:ICM38 ILH11:IMI38 IVD11:IWE38 JEZ11:JGA38 JOV11:JPW38 JYR11:JZS38 KIN11:KJO38 KSJ11:KTK38 LCF11:LDG38 LMB11:LNC38 LVX11:LWY38 MFT11:MGU38 MPP11:MQQ38 MZL11:NAM38 NJH11:NKI38 NTD11:NUE38 OCZ11:OEA38 OMV11:ONW38 OWR11:OXS38 PGN11:PHO38 PQJ11:PRK38 QAF11:QBG38 QKB11:QLC38 QTX11:QUY38 RDT11:REU38 RNP11:ROQ38 RXL11:RYM38 SHH11:SII38 SRD11:SSE38 TAZ11:TCA38 TKV11:TLW38 TUR11:TVS38 UEN11:UFO38 UOJ11:UPK38 UYF11:UZG38 VIB11:VJC38 VRX11:VSY38 WBT11:WCU38 WLP11:WMQ38 WVL11:WWM38 D65547:AE65574 IZ65547:KA65574 SV65547:TW65574 ACR65547:ADS65574 AMN65547:ANO65574 AWJ65547:AXK65574 BGF65547:BHG65574 BQB65547:BRC65574 BZX65547:CAY65574 CJT65547:CKU65574 CTP65547:CUQ65574 DDL65547:DEM65574 DNH65547:DOI65574 DXD65547:DYE65574 EGZ65547:EIA65574 EQV65547:ERW65574 FAR65547:FBS65574 FKN65547:FLO65574 FUJ65547:FVK65574 GEF65547:GFG65574 GOB65547:GPC65574 GXX65547:GYY65574 HHT65547:HIU65574 HRP65547:HSQ65574 IBL65547:ICM65574 ILH65547:IMI65574 IVD65547:IWE65574 JEZ65547:JGA65574 JOV65547:JPW65574 JYR65547:JZS65574 KIN65547:KJO65574 KSJ65547:KTK65574 LCF65547:LDG65574 LMB65547:LNC65574 LVX65547:LWY65574 MFT65547:MGU65574 MPP65547:MQQ65574 MZL65547:NAM65574 NJH65547:NKI65574 NTD65547:NUE65574 OCZ65547:OEA65574 OMV65547:ONW65574 OWR65547:OXS65574 PGN65547:PHO65574 PQJ65547:PRK65574 QAF65547:QBG65574 QKB65547:QLC65574 QTX65547:QUY65574 RDT65547:REU65574 RNP65547:ROQ65574 RXL65547:RYM65574 SHH65547:SII65574 SRD65547:SSE65574 TAZ65547:TCA65574 TKV65547:TLW65574 TUR65547:TVS65574 UEN65547:UFO65574 UOJ65547:UPK65574 UYF65547:UZG65574 VIB65547:VJC65574 VRX65547:VSY65574 WBT65547:WCU65574 WLP65547:WMQ65574 WVL65547:WWM65574 D131083:AE131110 IZ131083:KA131110 SV131083:TW131110 ACR131083:ADS131110 AMN131083:ANO131110 AWJ131083:AXK131110 BGF131083:BHG131110 BQB131083:BRC131110 BZX131083:CAY131110 CJT131083:CKU131110 CTP131083:CUQ131110 DDL131083:DEM131110 DNH131083:DOI131110 DXD131083:DYE131110 EGZ131083:EIA131110 EQV131083:ERW131110 FAR131083:FBS131110 FKN131083:FLO131110 FUJ131083:FVK131110 GEF131083:GFG131110 GOB131083:GPC131110 GXX131083:GYY131110 HHT131083:HIU131110 HRP131083:HSQ131110 IBL131083:ICM131110 ILH131083:IMI131110 IVD131083:IWE131110 JEZ131083:JGA131110 JOV131083:JPW131110 JYR131083:JZS131110 KIN131083:KJO131110 KSJ131083:KTK131110 LCF131083:LDG131110 LMB131083:LNC131110 LVX131083:LWY131110 MFT131083:MGU131110 MPP131083:MQQ131110 MZL131083:NAM131110 NJH131083:NKI131110 NTD131083:NUE131110 OCZ131083:OEA131110 OMV131083:ONW131110 OWR131083:OXS131110 PGN131083:PHO131110 PQJ131083:PRK131110 QAF131083:QBG131110 QKB131083:QLC131110 QTX131083:QUY131110 RDT131083:REU131110 RNP131083:ROQ131110 RXL131083:RYM131110 SHH131083:SII131110 SRD131083:SSE131110 TAZ131083:TCA131110 TKV131083:TLW131110 TUR131083:TVS131110 UEN131083:UFO131110 UOJ131083:UPK131110 UYF131083:UZG131110 VIB131083:VJC131110 VRX131083:VSY131110 WBT131083:WCU131110 WLP131083:WMQ131110 WVL131083:WWM131110 D196619:AE196646 IZ196619:KA196646 SV196619:TW196646 ACR196619:ADS196646 AMN196619:ANO196646 AWJ196619:AXK196646 BGF196619:BHG196646 BQB196619:BRC196646 BZX196619:CAY196646 CJT196619:CKU196646 CTP196619:CUQ196646 DDL196619:DEM196646 DNH196619:DOI196646 DXD196619:DYE196646 EGZ196619:EIA196646 EQV196619:ERW196646 FAR196619:FBS196646 FKN196619:FLO196646 FUJ196619:FVK196646 GEF196619:GFG196646 GOB196619:GPC196646 GXX196619:GYY196646 HHT196619:HIU196646 HRP196619:HSQ196646 IBL196619:ICM196646 ILH196619:IMI196646 IVD196619:IWE196646 JEZ196619:JGA196646 JOV196619:JPW196646 JYR196619:JZS196646 KIN196619:KJO196646 KSJ196619:KTK196646 LCF196619:LDG196646 LMB196619:LNC196646 LVX196619:LWY196646 MFT196619:MGU196646 MPP196619:MQQ196646 MZL196619:NAM196646 NJH196619:NKI196646 NTD196619:NUE196646 OCZ196619:OEA196646 OMV196619:ONW196646 OWR196619:OXS196646 PGN196619:PHO196646 PQJ196619:PRK196646 QAF196619:QBG196646 QKB196619:QLC196646 QTX196619:QUY196646 RDT196619:REU196646 RNP196619:ROQ196646 RXL196619:RYM196646 SHH196619:SII196646 SRD196619:SSE196646 TAZ196619:TCA196646 TKV196619:TLW196646 TUR196619:TVS196646 UEN196619:UFO196646 UOJ196619:UPK196646 UYF196619:UZG196646 VIB196619:VJC196646 VRX196619:VSY196646 WBT196619:WCU196646 WLP196619:WMQ196646 WVL196619:WWM196646 D262155:AE262182 IZ262155:KA262182 SV262155:TW262182 ACR262155:ADS262182 AMN262155:ANO262182 AWJ262155:AXK262182 BGF262155:BHG262182 BQB262155:BRC262182 BZX262155:CAY262182 CJT262155:CKU262182 CTP262155:CUQ262182 DDL262155:DEM262182 DNH262155:DOI262182 DXD262155:DYE262182 EGZ262155:EIA262182 EQV262155:ERW262182 FAR262155:FBS262182 FKN262155:FLO262182 FUJ262155:FVK262182 GEF262155:GFG262182 GOB262155:GPC262182 GXX262155:GYY262182 HHT262155:HIU262182 HRP262155:HSQ262182 IBL262155:ICM262182 ILH262155:IMI262182 IVD262155:IWE262182 JEZ262155:JGA262182 JOV262155:JPW262182 JYR262155:JZS262182 KIN262155:KJO262182 KSJ262155:KTK262182 LCF262155:LDG262182 LMB262155:LNC262182 LVX262155:LWY262182 MFT262155:MGU262182 MPP262155:MQQ262182 MZL262155:NAM262182 NJH262155:NKI262182 NTD262155:NUE262182 OCZ262155:OEA262182 OMV262155:ONW262182 OWR262155:OXS262182 PGN262155:PHO262182 PQJ262155:PRK262182 QAF262155:QBG262182 QKB262155:QLC262182 QTX262155:QUY262182 RDT262155:REU262182 RNP262155:ROQ262182 RXL262155:RYM262182 SHH262155:SII262182 SRD262155:SSE262182 TAZ262155:TCA262182 TKV262155:TLW262182 TUR262155:TVS262182 UEN262155:UFO262182 UOJ262155:UPK262182 UYF262155:UZG262182 VIB262155:VJC262182 VRX262155:VSY262182 WBT262155:WCU262182 WLP262155:WMQ262182 WVL262155:WWM262182 D327691:AE327718 IZ327691:KA327718 SV327691:TW327718 ACR327691:ADS327718 AMN327691:ANO327718 AWJ327691:AXK327718 BGF327691:BHG327718 BQB327691:BRC327718 BZX327691:CAY327718 CJT327691:CKU327718 CTP327691:CUQ327718 DDL327691:DEM327718 DNH327691:DOI327718 DXD327691:DYE327718 EGZ327691:EIA327718 EQV327691:ERW327718 FAR327691:FBS327718 FKN327691:FLO327718 FUJ327691:FVK327718 GEF327691:GFG327718 GOB327691:GPC327718 GXX327691:GYY327718 HHT327691:HIU327718 HRP327691:HSQ327718 IBL327691:ICM327718 ILH327691:IMI327718 IVD327691:IWE327718 JEZ327691:JGA327718 JOV327691:JPW327718 JYR327691:JZS327718 KIN327691:KJO327718 KSJ327691:KTK327718 LCF327691:LDG327718 LMB327691:LNC327718 LVX327691:LWY327718 MFT327691:MGU327718 MPP327691:MQQ327718 MZL327691:NAM327718 NJH327691:NKI327718 NTD327691:NUE327718 OCZ327691:OEA327718 OMV327691:ONW327718 OWR327691:OXS327718 PGN327691:PHO327718 PQJ327691:PRK327718 QAF327691:QBG327718 QKB327691:QLC327718 QTX327691:QUY327718 RDT327691:REU327718 RNP327691:ROQ327718 RXL327691:RYM327718 SHH327691:SII327718 SRD327691:SSE327718 TAZ327691:TCA327718 TKV327691:TLW327718 TUR327691:TVS327718 UEN327691:UFO327718 UOJ327691:UPK327718 UYF327691:UZG327718 VIB327691:VJC327718 VRX327691:VSY327718 WBT327691:WCU327718 WLP327691:WMQ327718 WVL327691:WWM327718 D393227:AE393254 IZ393227:KA393254 SV393227:TW393254 ACR393227:ADS393254 AMN393227:ANO393254 AWJ393227:AXK393254 BGF393227:BHG393254 BQB393227:BRC393254 BZX393227:CAY393254 CJT393227:CKU393254 CTP393227:CUQ393254 DDL393227:DEM393254 DNH393227:DOI393254 DXD393227:DYE393254 EGZ393227:EIA393254 EQV393227:ERW393254 FAR393227:FBS393254 FKN393227:FLO393254 FUJ393227:FVK393254 GEF393227:GFG393254 GOB393227:GPC393254 GXX393227:GYY393254 HHT393227:HIU393254 HRP393227:HSQ393254 IBL393227:ICM393254 ILH393227:IMI393254 IVD393227:IWE393254 JEZ393227:JGA393254 JOV393227:JPW393254 JYR393227:JZS393254 KIN393227:KJO393254 KSJ393227:KTK393254 LCF393227:LDG393254 LMB393227:LNC393254 LVX393227:LWY393254 MFT393227:MGU393254 MPP393227:MQQ393254 MZL393227:NAM393254 NJH393227:NKI393254 NTD393227:NUE393254 OCZ393227:OEA393254 OMV393227:ONW393254 OWR393227:OXS393254 PGN393227:PHO393254 PQJ393227:PRK393254 QAF393227:QBG393254 QKB393227:QLC393254 QTX393227:QUY393254 RDT393227:REU393254 RNP393227:ROQ393254 RXL393227:RYM393254 SHH393227:SII393254 SRD393227:SSE393254 TAZ393227:TCA393254 TKV393227:TLW393254 TUR393227:TVS393254 UEN393227:UFO393254 UOJ393227:UPK393254 UYF393227:UZG393254 VIB393227:VJC393254 VRX393227:VSY393254 WBT393227:WCU393254 WLP393227:WMQ393254 WVL393227:WWM393254 D458763:AE458790 IZ458763:KA458790 SV458763:TW458790 ACR458763:ADS458790 AMN458763:ANO458790 AWJ458763:AXK458790 BGF458763:BHG458790 BQB458763:BRC458790 BZX458763:CAY458790 CJT458763:CKU458790 CTP458763:CUQ458790 DDL458763:DEM458790 DNH458763:DOI458790 DXD458763:DYE458790 EGZ458763:EIA458790 EQV458763:ERW458790 FAR458763:FBS458790 FKN458763:FLO458790 FUJ458763:FVK458790 GEF458763:GFG458790 GOB458763:GPC458790 GXX458763:GYY458790 HHT458763:HIU458790 HRP458763:HSQ458790 IBL458763:ICM458790 ILH458763:IMI458790 IVD458763:IWE458790 JEZ458763:JGA458790 JOV458763:JPW458790 JYR458763:JZS458790 KIN458763:KJO458790 KSJ458763:KTK458790 LCF458763:LDG458790 LMB458763:LNC458790 LVX458763:LWY458790 MFT458763:MGU458790 MPP458763:MQQ458790 MZL458763:NAM458790 NJH458763:NKI458790 NTD458763:NUE458790 OCZ458763:OEA458790 OMV458763:ONW458790 OWR458763:OXS458790 PGN458763:PHO458790 PQJ458763:PRK458790 QAF458763:QBG458790 QKB458763:QLC458790 QTX458763:QUY458790 RDT458763:REU458790 RNP458763:ROQ458790 RXL458763:RYM458790 SHH458763:SII458790 SRD458763:SSE458790 TAZ458763:TCA458790 TKV458763:TLW458790 TUR458763:TVS458790 UEN458763:UFO458790 UOJ458763:UPK458790 UYF458763:UZG458790 VIB458763:VJC458790 VRX458763:VSY458790 WBT458763:WCU458790 WLP458763:WMQ458790 WVL458763:WWM458790 D524299:AE524326 IZ524299:KA524326 SV524299:TW524326 ACR524299:ADS524326 AMN524299:ANO524326 AWJ524299:AXK524326 BGF524299:BHG524326 BQB524299:BRC524326 BZX524299:CAY524326 CJT524299:CKU524326 CTP524299:CUQ524326 DDL524299:DEM524326 DNH524299:DOI524326 DXD524299:DYE524326 EGZ524299:EIA524326 EQV524299:ERW524326 FAR524299:FBS524326 FKN524299:FLO524326 FUJ524299:FVK524326 GEF524299:GFG524326 GOB524299:GPC524326 GXX524299:GYY524326 HHT524299:HIU524326 HRP524299:HSQ524326 IBL524299:ICM524326 ILH524299:IMI524326 IVD524299:IWE524326 JEZ524299:JGA524326 JOV524299:JPW524326 JYR524299:JZS524326 KIN524299:KJO524326 KSJ524299:KTK524326 LCF524299:LDG524326 LMB524299:LNC524326 LVX524299:LWY524326 MFT524299:MGU524326 MPP524299:MQQ524326 MZL524299:NAM524326 NJH524299:NKI524326 NTD524299:NUE524326 OCZ524299:OEA524326 OMV524299:ONW524326 OWR524299:OXS524326 PGN524299:PHO524326 PQJ524299:PRK524326 QAF524299:QBG524326 QKB524299:QLC524326 QTX524299:QUY524326 RDT524299:REU524326 RNP524299:ROQ524326 RXL524299:RYM524326 SHH524299:SII524326 SRD524299:SSE524326 TAZ524299:TCA524326 TKV524299:TLW524326 TUR524299:TVS524326 UEN524299:UFO524326 UOJ524299:UPK524326 UYF524299:UZG524326 VIB524299:VJC524326 VRX524299:VSY524326 WBT524299:WCU524326 WLP524299:WMQ524326 WVL524299:WWM524326 D589835:AE589862 IZ589835:KA589862 SV589835:TW589862 ACR589835:ADS589862 AMN589835:ANO589862 AWJ589835:AXK589862 BGF589835:BHG589862 BQB589835:BRC589862 BZX589835:CAY589862 CJT589835:CKU589862 CTP589835:CUQ589862 DDL589835:DEM589862 DNH589835:DOI589862 DXD589835:DYE589862 EGZ589835:EIA589862 EQV589835:ERW589862 FAR589835:FBS589862 FKN589835:FLO589862 FUJ589835:FVK589862 GEF589835:GFG589862 GOB589835:GPC589862 GXX589835:GYY589862 HHT589835:HIU589862 HRP589835:HSQ589862 IBL589835:ICM589862 ILH589835:IMI589862 IVD589835:IWE589862 JEZ589835:JGA589862 JOV589835:JPW589862 JYR589835:JZS589862 KIN589835:KJO589862 KSJ589835:KTK589862 LCF589835:LDG589862 LMB589835:LNC589862 LVX589835:LWY589862 MFT589835:MGU589862 MPP589835:MQQ589862 MZL589835:NAM589862 NJH589835:NKI589862 NTD589835:NUE589862 OCZ589835:OEA589862 OMV589835:ONW589862 OWR589835:OXS589862 PGN589835:PHO589862 PQJ589835:PRK589862 QAF589835:QBG589862 QKB589835:QLC589862 QTX589835:QUY589862 RDT589835:REU589862 RNP589835:ROQ589862 RXL589835:RYM589862 SHH589835:SII589862 SRD589835:SSE589862 TAZ589835:TCA589862 TKV589835:TLW589862 TUR589835:TVS589862 UEN589835:UFO589862 UOJ589835:UPK589862 UYF589835:UZG589862 VIB589835:VJC589862 VRX589835:VSY589862 WBT589835:WCU589862 WLP589835:WMQ589862 WVL589835:WWM589862 D655371:AE655398 IZ655371:KA655398 SV655371:TW655398 ACR655371:ADS655398 AMN655371:ANO655398 AWJ655371:AXK655398 BGF655371:BHG655398 BQB655371:BRC655398 BZX655371:CAY655398 CJT655371:CKU655398 CTP655371:CUQ655398 DDL655371:DEM655398 DNH655371:DOI655398 DXD655371:DYE655398 EGZ655371:EIA655398 EQV655371:ERW655398 FAR655371:FBS655398 FKN655371:FLO655398 FUJ655371:FVK655398 GEF655371:GFG655398 GOB655371:GPC655398 GXX655371:GYY655398 HHT655371:HIU655398 HRP655371:HSQ655398 IBL655371:ICM655398 ILH655371:IMI655398 IVD655371:IWE655398 JEZ655371:JGA655398 JOV655371:JPW655398 JYR655371:JZS655398 KIN655371:KJO655398 KSJ655371:KTK655398 LCF655371:LDG655398 LMB655371:LNC655398 LVX655371:LWY655398 MFT655371:MGU655398 MPP655371:MQQ655398 MZL655371:NAM655398 NJH655371:NKI655398 NTD655371:NUE655398 OCZ655371:OEA655398 OMV655371:ONW655398 OWR655371:OXS655398 PGN655371:PHO655398 PQJ655371:PRK655398 QAF655371:QBG655398 QKB655371:QLC655398 QTX655371:QUY655398 RDT655371:REU655398 RNP655371:ROQ655398 RXL655371:RYM655398 SHH655371:SII655398 SRD655371:SSE655398 TAZ655371:TCA655398 TKV655371:TLW655398 TUR655371:TVS655398 UEN655371:UFO655398 UOJ655371:UPK655398 UYF655371:UZG655398 VIB655371:VJC655398 VRX655371:VSY655398 WBT655371:WCU655398 WLP655371:WMQ655398 WVL655371:WWM655398 D720907:AE720934 IZ720907:KA720934 SV720907:TW720934 ACR720907:ADS720934 AMN720907:ANO720934 AWJ720907:AXK720934 BGF720907:BHG720934 BQB720907:BRC720934 BZX720907:CAY720934 CJT720907:CKU720934 CTP720907:CUQ720934 DDL720907:DEM720934 DNH720907:DOI720934 DXD720907:DYE720934 EGZ720907:EIA720934 EQV720907:ERW720934 FAR720907:FBS720934 FKN720907:FLO720934 FUJ720907:FVK720934 GEF720907:GFG720934 GOB720907:GPC720934 GXX720907:GYY720934 HHT720907:HIU720934 HRP720907:HSQ720934 IBL720907:ICM720934 ILH720907:IMI720934 IVD720907:IWE720934 JEZ720907:JGA720934 JOV720907:JPW720934 JYR720907:JZS720934 KIN720907:KJO720934 KSJ720907:KTK720934 LCF720907:LDG720934 LMB720907:LNC720934 LVX720907:LWY720934 MFT720907:MGU720934 MPP720907:MQQ720934 MZL720907:NAM720934 NJH720907:NKI720934 NTD720907:NUE720934 OCZ720907:OEA720934 OMV720907:ONW720934 OWR720907:OXS720934 PGN720907:PHO720934 PQJ720907:PRK720934 QAF720907:QBG720934 QKB720907:QLC720934 QTX720907:QUY720934 RDT720907:REU720934 RNP720907:ROQ720934 RXL720907:RYM720934 SHH720907:SII720934 SRD720907:SSE720934 TAZ720907:TCA720934 TKV720907:TLW720934 TUR720907:TVS720934 UEN720907:UFO720934 UOJ720907:UPK720934 UYF720907:UZG720934 VIB720907:VJC720934 VRX720907:VSY720934 WBT720907:WCU720934 WLP720907:WMQ720934 WVL720907:WWM720934 D786443:AE786470 IZ786443:KA786470 SV786443:TW786470 ACR786443:ADS786470 AMN786443:ANO786470 AWJ786443:AXK786470 BGF786443:BHG786470 BQB786443:BRC786470 BZX786443:CAY786470 CJT786443:CKU786470 CTP786443:CUQ786470 DDL786443:DEM786470 DNH786443:DOI786470 DXD786443:DYE786470 EGZ786443:EIA786470 EQV786443:ERW786470 FAR786443:FBS786470 FKN786443:FLO786470 FUJ786443:FVK786470 GEF786443:GFG786470 GOB786443:GPC786470 GXX786443:GYY786470 HHT786443:HIU786470 HRP786443:HSQ786470 IBL786443:ICM786470 ILH786443:IMI786470 IVD786443:IWE786470 JEZ786443:JGA786470 JOV786443:JPW786470 JYR786443:JZS786470 KIN786443:KJO786470 KSJ786443:KTK786470 LCF786443:LDG786470 LMB786443:LNC786470 LVX786443:LWY786470 MFT786443:MGU786470 MPP786443:MQQ786470 MZL786443:NAM786470 NJH786443:NKI786470 NTD786443:NUE786470 OCZ786443:OEA786470 OMV786443:ONW786470 OWR786443:OXS786470 PGN786443:PHO786470 PQJ786443:PRK786470 QAF786443:QBG786470 QKB786443:QLC786470 QTX786443:QUY786470 RDT786443:REU786470 RNP786443:ROQ786470 RXL786443:RYM786470 SHH786443:SII786470 SRD786443:SSE786470 TAZ786443:TCA786470 TKV786443:TLW786470 TUR786443:TVS786470 UEN786443:UFO786470 UOJ786443:UPK786470 UYF786443:UZG786470 VIB786443:VJC786470 VRX786443:VSY786470 WBT786443:WCU786470 WLP786443:WMQ786470 WVL786443:WWM786470 D851979:AE852006 IZ851979:KA852006 SV851979:TW852006 ACR851979:ADS852006 AMN851979:ANO852006 AWJ851979:AXK852006 BGF851979:BHG852006 BQB851979:BRC852006 BZX851979:CAY852006 CJT851979:CKU852006 CTP851979:CUQ852006 DDL851979:DEM852006 DNH851979:DOI852006 DXD851979:DYE852006 EGZ851979:EIA852006 EQV851979:ERW852006 FAR851979:FBS852006 FKN851979:FLO852006 FUJ851979:FVK852006 GEF851979:GFG852006 GOB851979:GPC852006 GXX851979:GYY852006 HHT851979:HIU852006 HRP851979:HSQ852006 IBL851979:ICM852006 ILH851979:IMI852006 IVD851979:IWE852006 JEZ851979:JGA852006 JOV851979:JPW852006 JYR851979:JZS852006 KIN851979:KJO852006 KSJ851979:KTK852006 LCF851979:LDG852006 LMB851979:LNC852006 LVX851979:LWY852006 MFT851979:MGU852006 MPP851979:MQQ852006 MZL851979:NAM852006 NJH851979:NKI852006 NTD851979:NUE852006 OCZ851979:OEA852006 OMV851979:ONW852006 OWR851979:OXS852006 PGN851979:PHO852006 PQJ851979:PRK852006 QAF851979:QBG852006 QKB851979:QLC852006 QTX851979:QUY852006 RDT851979:REU852006 RNP851979:ROQ852006 RXL851979:RYM852006 SHH851979:SII852006 SRD851979:SSE852006 TAZ851979:TCA852006 TKV851979:TLW852006 TUR851979:TVS852006 UEN851979:UFO852006 UOJ851979:UPK852006 UYF851979:UZG852006 VIB851979:VJC852006 VRX851979:VSY852006 WBT851979:WCU852006 WLP851979:WMQ852006 WVL851979:WWM852006 D917515:AE917542 IZ917515:KA917542 SV917515:TW917542 ACR917515:ADS917542 AMN917515:ANO917542 AWJ917515:AXK917542 BGF917515:BHG917542 BQB917515:BRC917542 BZX917515:CAY917542 CJT917515:CKU917542 CTP917515:CUQ917542 DDL917515:DEM917542 DNH917515:DOI917542 DXD917515:DYE917542 EGZ917515:EIA917542 EQV917515:ERW917542 FAR917515:FBS917542 FKN917515:FLO917542 FUJ917515:FVK917542 GEF917515:GFG917542 GOB917515:GPC917542 GXX917515:GYY917542 HHT917515:HIU917542 HRP917515:HSQ917542 IBL917515:ICM917542 ILH917515:IMI917542 IVD917515:IWE917542 JEZ917515:JGA917542 JOV917515:JPW917542 JYR917515:JZS917542 KIN917515:KJO917542 KSJ917515:KTK917542 LCF917515:LDG917542 LMB917515:LNC917542 LVX917515:LWY917542 MFT917515:MGU917542 MPP917515:MQQ917542 MZL917515:NAM917542 NJH917515:NKI917542 NTD917515:NUE917542 OCZ917515:OEA917542 OMV917515:ONW917542 OWR917515:OXS917542 PGN917515:PHO917542 PQJ917515:PRK917542 QAF917515:QBG917542 QKB917515:QLC917542 QTX917515:QUY917542 RDT917515:REU917542 RNP917515:ROQ917542 RXL917515:RYM917542 SHH917515:SII917542 SRD917515:SSE917542 TAZ917515:TCA917542 TKV917515:TLW917542 TUR917515:TVS917542 UEN917515:UFO917542 UOJ917515:UPK917542 UYF917515:UZG917542 VIB917515:VJC917542 VRX917515:VSY917542 WBT917515:WCU917542 WLP917515:WMQ917542 WVL917515:WWM917542 D983051:AE983078 IZ983051:KA983078 SV983051:TW983078 ACR983051:ADS983078 AMN983051:ANO983078 AWJ983051:AXK983078 BGF983051:BHG983078 BQB983051:BRC983078 BZX983051:CAY983078 CJT983051:CKU983078 CTP983051:CUQ983078 DDL983051:DEM983078 DNH983051:DOI983078 DXD983051:DYE983078 EGZ983051:EIA983078 EQV983051:ERW983078 FAR983051:FBS983078 FKN983051:FLO983078 FUJ983051:FVK983078 GEF983051:GFG983078 GOB983051:GPC983078 GXX983051:GYY983078 HHT983051:HIU983078 HRP983051:HSQ983078 IBL983051:ICM983078 ILH983051:IMI983078 IVD983051:IWE983078 JEZ983051:JGA983078 JOV983051:JPW983078 JYR983051:JZS983078 KIN983051:KJO983078 KSJ983051:KTK983078 LCF983051:LDG983078 LMB983051:LNC983078 LVX983051:LWY983078 MFT983051:MGU983078 MPP983051:MQQ983078 MZL983051:NAM983078 NJH983051:NKI983078 NTD983051:NUE983078 OCZ983051:OEA983078 OMV983051:ONW983078 OWR983051:OXS983078 PGN983051:PHO983078 PQJ983051:PRK983078 QAF983051:QBG983078 QKB983051:QLC983078 QTX983051:QUY983078 RDT983051:REU983078 RNP983051:ROQ983078 RXL983051:RYM983078 SHH983051:SII983078 SRD983051:SSE983078 TAZ983051:TCA983078 TKV983051:TLW983078 TUR983051:TVS983078 UEN983051:UFO983078 UOJ983051:UPK983078 UYF983051:UZG983078 VIB983051:VJC983078 VRX983051:VSY983078 WBT983051:WCU983078 WLP983051:WMQ983078 WVL983051:WWM983078"/>
  </dataValidations>
  <printOptions horizontalCentered="1"/>
  <pageMargins left="0.39370078740157483" right="0.39370078740157483" top="0.98425196850393704" bottom="0.59055118110236227" header="0.51181102362204722" footer="0.51181102362204722"/>
  <pageSetup paperSize="9" scale="70" orientation="landscape" horizontalDpi="4294967294" verticalDpi="4294967294" r:id="rId1"/>
  <headerFooter alignWithMargins="0">
    <oddHeader>&amp;R&amp;16NRC　&amp;A</oddHeader>
  </headerFooter>
</worksheet>
</file>

<file path=xl/worksheets/sheet5.xml><?xml version="1.0" encoding="utf-8"?>
<worksheet xmlns="http://schemas.openxmlformats.org/spreadsheetml/2006/main" xmlns:r="http://schemas.openxmlformats.org/officeDocument/2006/relationships">
  <dimension ref="A2:BC255"/>
  <sheetViews>
    <sheetView topLeftCell="A4" zoomScale="90" zoomScaleNormal="90" workbookViewId="0">
      <selection activeCell="T20" sqref="T20:U20"/>
    </sheetView>
  </sheetViews>
  <sheetFormatPr defaultColWidth="8.875" defaultRowHeight="13.5"/>
  <cols>
    <col min="1" max="1" width="5.875" style="7" customWidth="1"/>
    <col min="2" max="2" width="3.625" style="7" customWidth="1"/>
    <col min="3" max="3" width="15.625" style="8" customWidth="1"/>
    <col min="4" max="4" width="3.75" style="7" customWidth="1"/>
    <col min="5" max="5" width="5.75" style="7" customWidth="1"/>
    <col min="6" max="6" width="3.75" style="7" customWidth="1"/>
    <col min="7" max="7" width="5.75" style="7" customWidth="1"/>
    <col min="8" max="8" width="3.75" style="7" customWidth="1"/>
    <col min="9" max="9" width="5.75" style="7" customWidth="1"/>
    <col min="10" max="10" width="3.75" style="7" customWidth="1"/>
    <col min="11" max="11" width="5.75" style="7" customWidth="1"/>
    <col min="12" max="12" width="3.75" style="7" customWidth="1"/>
    <col min="13" max="13" width="5.75" style="7" customWidth="1"/>
    <col min="14" max="14" width="3.75" style="7" customWidth="1"/>
    <col min="15" max="15" width="5.75" style="7" customWidth="1"/>
    <col min="16" max="16" width="3.75" style="7" customWidth="1"/>
    <col min="17" max="17" width="5.75" style="7" customWidth="1"/>
    <col min="18" max="18" width="3.75" style="7" customWidth="1"/>
    <col min="19" max="19" width="5.75" style="7" customWidth="1"/>
    <col min="20" max="20" width="3.75" style="7" customWidth="1"/>
    <col min="21" max="21" width="5.75" style="7" customWidth="1"/>
    <col min="22" max="22" width="3.75" style="7" customWidth="1"/>
    <col min="23" max="23" width="5.75" style="7" customWidth="1"/>
    <col min="24" max="24" width="3.75" style="7" customWidth="1"/>
    <col min="25" max="25" width="5.75" style="7" customWidth="1"/>
    <col min="26" max="26" width="3.75" style="7" customWidth="1"/>
    <col min="27" max="27" width="5.75" style="7" customWidth="1"/>
    <col min="28" max="28" width="3.75" style="7" customWidth="1"/>
    <col min="29" max="29" width="5.75" style="7" customWidth="1"/>
    <col min="30" max="30" width="3.75" style="7" customWidth="1"/>
    <col min="31" max="31" width="5.75" style="7" customWidth="1"/>
    <col min="32" max="33" width="5.625" style="7" customWidth="1"/>
    <col min="34" max="35" width="8.625" style="7" customWidth="1"/>
    <col min="36" max="36" width="19.125" style="7" hidden="1" customWidth="1"/>
    <col min="37" max="37" width="5.375" style="7" customWidth="1"/>
    <col min="38" max="38" width="7.25" style="7" hidden="1" customWidth="1"/>
    <col min="39" max="39" width="5.125" style="7" customWidth="1"/>
    <col min="40" max="40" width="5.125" style="7" hidden="1" customWidth="1"/>
    <col min="41" max="42" width="9" style="7" hidden="1" customWidth="1"/>
    <col min="43" max="43" width="5.125" style="7" customWidth="1"/>
    <col min="44" max="52" width="8.875" style="7"/>
    <col min="53" max="55" width="0" style="7" hidden="1" customWidth="1"/>
    <col min="56" max="16384" width="8.875" style="7"/>
  </cols>
  <sheetData>
    <row r="2" spans="1:55" ht="14.25">
      <c r="D2" s="46" t="s">
        <v>27</v>
      </c>
      <c r="E2" s="46"/>
      <c r="F2" s="45" t="s">
        <v>26</v>
      </c>
      <c r="G2" s="44">
        <v>120</v>
      </c>
      <c r="H2" s="9"/>
      <c r="I2" s="9"/>
      <c r="J2" s="45" t="s">
        <v>25</v>
      </c>
      <c r="K2" s="44">
        <v>120</v>
      </c>
      <c r="L2" s="9"/>
      <c r="M2" s="9"/>
      <c r="N2" s="45"/>
      <c r="O2" s="44">
        <v>115</v>
      </c>
    </row>
    <row r="3" spans="1:55" ht="27" customHeight="1">
      <c r="D3" s="43"/>
      <c r="E3" s="43"/>
      <c r="F3" s="121" t="s">
        <v>16</v>
      </c>
      <c r="G3" s="122"/>
      <c r="H3" s="9"/>
      <c r="I3" s="9"/>
      <c r="J3" s="121" t="s">
        <v>24</v>
      </c>
      <c r="K3" s="122"/>
      <c r="L3" s="9"/>
      <c r="M3" s="9"/>
      <c r="N3" s="121" t="s">
        <v>16</v>
      </c>
      <c r="O3" s="122"/>
    </row>
    <row r="4" spans="1:55">
      <c r="D4" s="42"/>
      <c r="E4" s="42"/>
    </row>
    <row r="7" spans="1:55" s="11" customFormat="1" ht="24">
      <c r="C7" s="41">
        <f>概要設定!B2</f>
        <v>2019</v>
      </c>
      <c r="D7" s="40" t="s">
        <v>8</v>
      </c>
      <c r="E7" s="40"/>
      <c r="F7" s="40"/>
      <c r="G7" s="40">
        <f>概要設定!D2</f>
        <v>2</v>
      </c>
      <c r="H7" s="40" t="s">
        <v>7</v>
      </c>
      <c r="I7" s="40"/>
      <c r="J7" s="36" t="s">
        <v>23</v>
      </c>
      <c r="K7" s="36"/>
      <c r="L7" s="36"/>
      <c r="M7" s="36"/>
      <c r="N7" s="36" t="str">
        <f>概要設定!B4</f>
        <v>都道府県対抗戦予選</v>
      </c>
      <c r="O7" s="36"/>
    </row>
    <row r="8" spans="1:55" s="11" customFormat="1" ht="24">
      <c r="C8" s="31"/>
      <c r="D8" s="31"/>
      <c r="E8" s="31"/>
      <c r="F8" s="39">
        <f>COUNTA(C11:C34)</f>
        <v>6</v>
      </c>
      <c r="G8" s="39" t="s">
        <v>22</v>
      </c>
      <c r="H8" s="36"/>
      <c r="I8" s="38">
        <f>概要設定!B6</f>
        <v>120</v>
      </c>
      <c r="J8" s="31" t="s">
        <v>21</v>
      </c>
      <c r="M8" s="31"/>
      <c r="N8" s="31"/>
      <c r="O8" s="31"/>
      <c r="R8" s="37" t="s">
        <v>20</v>
      </c>
      <c r="T8" s="126" t="str">
        <f>C7&amp;"/"&amp;G7&amp;"/"&amp;概要設定!F2</f>
        <v>2019/2/17</v>
      </c>
      <c r="U8" s="127"/>
      <c r="V8" s="127"/>
      <c r="W8" s="127"/>
      <c r="X8" s="36"/>
      <c r="Y8" s="36"/>
      <c r="Z8" s="36"/>
      <c r="AA8" s="36"/>
      <c r="AB8" s="36"/>
      <c r="AC8" s="36"/>
      <c r="AD8" s="36"/>
      <c r="AE8" s="36"/>
      <c r="AF8" s="35" t="s">
        <v>19</v>
      </c>
      <c r="AG8" s="34" t="str">
        <f>概要設定!B8</f>
        <v>トップガン</v>
      </c>
      <c r="AH8" s="33"/>
      <c r="AI8" s="33"/>
      <c r="AJ8" s="33"/>
      <c r="AK8" s="33"/>
    </row>
    <row r="9" spans="1:55" s="31" customFormat="1" ht="14.25">
      <c r="A9" s="32" t="s">
        <v>18</v>
      </c>
      <c r="B9" s="29"/>
      <c r="D9" s="148">
        <v>1</v>
      </c>
      <c r="E9" s="148"/>
      <c r="F9" s="148">
        <v>2</v>
      </c>
      <c r="G9" s="148"/>
      <c r="H9" s="148">
        <v>3</v>
      </c>
      <c r="I9" s="148"/>
      <c r="J9" s="148">
        <v>4</v>
      </c>
      <c r="K9" s="148"/>
      <c r="L9" s="148">
        <v>5</v>
      </c>
      <c r="M9" s="148"/>
      <c r="N9" s="148">
        <v>6</v>
      </c>
      <c r="O9" s="148"/>
    </row>
    <row r="10" spans="1:55" ht="18.75" customHeight="1">
      <c r="A10" s="30" t="s">
        <v>17</v>
      </c>
      <c r="B10" s="29"/>
      <c r="C10" s="28"/>
      <c r="D10" s="27" t="str">
        <f>IF(C11="","",C11)</f>
        <v>植田　慎也</v>
      </c>
      <c r="E10" s="26"/>
      <c r="F10" s="27" t="str">
        <f>IF(C13="","",C13)</f>
        <v>斉藤　裕児</v>
      </c>
      <c r="G10" s="26"/>
      <c r="H10" s="27" t="str">
        <f>IF(C15="","",C15)</f>
        <v>岩本　剛</v>
      </c>
      <c r="I10" s="26"/>
      <c r="J10" s="27" t="str">
        <f>IF(C17="","",C17)</f>
        <v>白戸　恭子</v>
      </c>
      <c r="K10" s="26"/>
      <c r="L10" s="27" t="str">
        <f>IF(C19="","",C19)</f>
        <v>長谷川　進</v>
      </c>
      <c r="M10" s="26"/>
      <c r="N10" s="27" t="str">
        <f>IF(C21="","",C21)</f>
        <v>金澤　茂昌</v>
      </c>
      <c r="O10" s="26"/>
      <c r="P10" s="25" t="str">
        <f>IF(C23="","",C23)</f>
        <v/>
      </c>
      <c r="Q10" s="24"/>
      <c r="R10" s="25" t="str">
        <f>IF(C25="","",C25)</f>
        <v/>
      </c>
      <c r="S10" s="24"/>
      <c r="T10" s="25" t="str">
        <f>IF(C27="","",C27)</f>
        <v/>
      </c>
      <c r="U10" s="24"/>
      <c r="V10" s="25" t="str">
        <f>IF(C29="","",C29)</f>
        <v/>
      </c>
      <c r="W10" s="24"/>
      <c r="X10" s="25" t="str">
        <f>IF(C31="","",C31)</f>
        <v/>
      </c>
      <c r="Y10" s="24"/>
      <c r="Z10" s="25" t="str">
        <f>IF(C33="","",C33)</f>
        <v/>
      </c>
      <c r="AA10" s="24"/>
      <c r="AB10" s="25" t="str">
        <f>IF(E33="","",E33)</f>
        <v/>
      </c>
      <c r="AC10" s="24"/>
      <c r="AD10" s="25" t="str">
        <f>IF(G33="","",G33)</f>
        <v/>
      </c>
      <c r="AE10" s="24"/>
      <c r="AF10" s="23" t="s">
        <v>16</v>
      </c>
      <c r="AG10" s="21" t="s">
        <v>15</v>
      </c>
      <c r="AH10" s="22" t="s">
        <v>14</v>
      </c>
      <c r="AI10" s="21" t="s">
        <v>13</v>
      </c>
      <c r="AJ10" s="21" t="s">
        <v>12</v>
      </c>
      <c r="AK10" s="21" t="s">
        <v>11</v>
      </c>
      <c r="AL10" s="21" t="s">
        <v>10</v>
      </c>
      <c r="AO10" s="57"/>
    </row>
    <row r="11" spans="1:55" s="12" customFormat="1" ht="11.25" customHeight="1">
      <c r="A11" s="110"/>
      <c r="B11" s="146">
        <v>1</v>
      </c>
      <c r="C11" s="133" t="str">
        <f>二次予選組合せ表!H13</f>
        <v>植田　慎也</v>
      </c>
      <c r="D11" s="14"/>
      <c r="E11" s="13"/>
      <c r="F11" s="18"/>
      <c r="G11" s="17"/>
      <c r="H11" s="18"/>
      <c r="I11" s="17"/>
      <c r="J11" s="18"/>
      <c r="K11" s="17"/>
      <c r="L11" s="18"/>
      <c r="M11" s="17"/>
      <c r="N11" s="18"/>
      <c r="O11" s="17"/>
      <c r="P11" s="18"/>
      <c r="Q11" s="17"/>
      <c r="R11" s="18"/>
      <c r="S11" s="17"/>
      <c r="T11" s="18"/>
      <c r="U11" s="17"/>
      <c r="V11" s="18"/>
      <c r="W11" s="17"/>
      <c r="X11" s="18"/>
      <c r="Y11" s="17"/>
      <c r="Z11" s="18"/>
      <c r="AA11" s="17"/>
      <c r="AB11" s="18"/>
      <c r="AC11" s="17"/>
      <c r="AD11" s="18"/>
      <c r="AE11" s="17"/>
      <c r="AF11" s="117">
        <f>IF(C11="","",COUNTIF(D12:AA12,AF$10))</f>
        <v>3</v>
      </c>
      <c r="AG11" s="108">
        <f>IF(C11="","",COUNTIF(D12:AA12,"&gt;=0"))</f>
        <v>2</v>
      </c>
      <c r="AH11" s="108">
        <f>SUM(F12:AE12)+(概要設定!B6)*AF11</f>
        <v>405</v>
      </c>
      <c r="AI11" s="113">
        <f>SUM(D14,D16,D18,D20,D22,D24,D26,D28,D30,D32,D34,D36,D38,)</f>
        <v>142</v>
      </c>
      <c r="AJ11" s="113">
        <f>IF(C11="","",AF11*100000000+AH11*10000-AI11)</f>
        <v>304049858</v>
      </c>
      <c r="AK11" s="108">
        <f>IF(C11="","",RANK(AJ$11:AJ$34,AJ$11:AJ$34))</f>
        <v>4</v>
      </c>
      <c r="AL11" s="113">
        <f>MAX(D11:AA11)</f>
        <v>0</v>
      </c>
    </row>
    <row r="12" spans="1:55" s="11" customFormat="1" ht="24" customHeight="1">
      <c r="A12" s="110"/>
      <c r="B12" s="146"/>
      <c r="C12" s="147"/>
      <c r="D12" s="115"/>
      <c r="E12" s="116"/>
      <c r="F12" s="119">
        <v>41</v>
      </c>
      <c r="G12" s="120"/>
      <c r="H12" s="119">
        <v>4</v>
      </c>
      <c r="I12" s="120"/>
      <c r="J12" s="119" t="s">
        <v>79</v>
      </c>
      <c r="K12" s="120"/>
      <c r="L12" s="119" t="s">
        <v>79</v>
      </c>
      <c r="M12" s="120"/>
      <c r="N12" s="119" t="s">
        <v>78</v>
      </c>
      <c r="O12" s="120"/>
      <c r="P12" s="119"/>
      <c r="Q12" s="120"/>
      <c r="R12" s="119"/>
      <c r="S12" s="120"/>
      <c r="T12" s="119"/>
      <c r="U12" s="120"/>
      <c r="V12" s="119"/>
      <c r="W12" s="120"/>
      <c r="X12" s="119"/>
      <c r="Y12" s="120"/>
      <c r="Z12" s="119"/>
      <c r="AA12" s="120"/>
      <c r="AB12" s="119"/>
      <c r="AC12" s="120"/>
      <c r="AD12" s="119"/>
      <c r="AE12" s="120"/>
      <c r="AF12" s="118"/>
      <c r="AG12" s="109"/>
      <c r="AH12" s="109"/>
      <c r="AI12" s="125"/>
      <c r="AJ12" s="114"/>
      <c r="AK12" s="128"/>
      <c r="AL12" s="125"/>
      <c r="AN12" s="11">
        <f>AF11</f>
        <v>3</v>
      </c>
      <c r="AO12" s="11">
        <f>AG11</f>
        <v>2</v>
      </c>
      <c r="AP12" s="11">
        <f>AH11</f>
        <v>405</v>
      </c>
      <c r="BA12" s="11">
        <f>AF11</f>
        <v>3</v>
      </c>
      <c r="BB12" s="11">
        <f>AG11</f>
        <v>2</v>
      </c>
      <c r="BC12" s="11">
        <f>AH11</f>
        <v>405</v>
      </c>
    </row>
    <row r="13" spans="1:55" s="12" customFormat="1" ht="11.25" customHeight="1">
      <c r="A13" s="110"/>
      <c r="B13" s="146">
        <v>2</v>
      </c>
      <c r="C13" s="133" t="str">
        <f>二次予選組合せ表!H14</f>
        <v>斉藤　裕児</v>
      </c>
      <c r="D13" s="20"/>
      <c r="E13" s="19"/>
      <c r="F13" s="14"/>
      <c r="G13" s="13"/>
      <c r="H13" s="18"/>
      <c r="I13" s="17"/>
      <c r="J13" s="18"/>
      <c r="K13" s="17"/>
      <c r="L13" s="18"/>
      <c r="M13" s="17"/>
      <c r="N13" s="18"/>
      <c r="O13" s="17"/>
      <c r="P13" s="18"/>
      <c r="Q13" s="17"/>
      <c r="R13" s="18"/>
      <c r="S13" s="17"/>
      <c r="T13" s="18"/>
      <c r="U13" s="17"/>
      <c r="V13" s="18"/>
      <c r="W13" s="17"/>
      <c r="X13" s="18"/>
      <c r="Y13" s="17"/>
      <c r="Z13" s="18"/>
      <c r="AA13" s="17"/>
      <c r="AB13" s="18"/>
      <c r="AC13" s="17"/>
      <c r="AD13" s="18"/>
      <c r="AE13" s="17"/>
      <c r="AF13" s="117">
        <f>IF(C13="","",COUNTIF(D14:AA14,AF$10))</f>
        <v>3</v>
      </c>
      <c r="AG13" s="108">
        <f>IF(C13="","",COUNTIF(D14:AA14,"&gt;=0"))</f>
        <v>2</v>
      </c>
      <c r="AH13" s="108">
        <f>SUM(D14,H14:AE14)+(概要設定!B6)*AF13</f>
        <v>430</v>
      </c>
      <c r="AI13" s="113">
        <f>SUM(F12,F16,F18,F20,F22,F24,F26,F28,F30,F32,F34,F36,F38,)</f>
        <v>112</v>
      </c>
      <c r="AJ13" s="113">
        <f>IF(C13="","",AF13*100000000+AH13*10000-AI13)</f>
        <v>304299888</v>
      </c>
      <c r="AK13" s="108">
        <f>IF(C13="","",RANK(AJ$11:AJ$34,AJ$11:AJ$34))</f>
        <v>2</v>
      </c>
      <c r="AL13" s="113">
        <f>MAX(D13:AA13)</f>
        <v>0</v>
      </c>
      <c r="BC13" s="11"/>
    </row>
    <row r="14" spans="1:55" s="11" customFormat="1" ht="24" customHeight="1">
      <c r="A14" s="110"/>
      <c r="B14" s="146"/>
      <c r="C14" s="147"/>
      <c r="D14" s="119" t="s">
        <v>78</v>
      </c>
      <c r="E14" s="120"/>
      <c r="F14" s="115"/>
      <c r="G14" s="116"/>
      <c r="H14" s="119">
        <v>30</v>
      </c>
      <c r="I14" s="120"/>
      <c r="J14" s="119" t="s">
        <v>79</v>
      </c>
      <c r="K14" s="120"/>
      <c r="L14" s="119" t="s">
        <v>79</v>
      </c>
      <c r="M14" s="120"/>
      <c r="N14" s="119">
        <v>40</v>
      </c>
      <c r="O14" s="120"/>
      <c r="P14" s="119"/>
      <c r="Q14" s="120"/>
      <c r="R14" s="119"/>
      <c r="S14" s="120"/>
      <c r="T14" s="119"/>
      <c r="U14" s="120"/>
      <c r="V14" s="119"/>
      <c r="W14" s="120"/>
      <c r="X14" s="119"/>
      <c r="Y14" s="120"/>
      <c r="Z14" s="119"/>
      <c r="AA14" s="120"/>
      <c r="AB14" s="119"/>
      <c r="AC14" s="120"/>
      <c r="AD14" s="119"/>
      <c r="AE14" s="120"/>
      <c r="AF14" s="118"/>
      <c r="AG14" s="109"/>
      <c r="AH14" s="109"/>
      <c r="AI14" s="125"/>
      <c r="AJ14" s="114"/>
      <c r="AK14" s="128"/>
      <c r="AL14" s="125"/>
      <c r="AN14" s="11">
        <f>AF13</f>
        <v>3</v>
      </c>
      <c r="AO14" s="11">
        <f>AG13</f>
        <v>2</v>
      </c>
      <c r="AP14" s="11">
        <f>AH13</f>
        <v>430</v>
      </c>
      <c r="BA14" s="11">
        <f>AF13</f>
        <v>3</v>
      </c>
      <c r="BB14" s="11">
        <f>AG13</f>
        <v>2</v>
      </c>
      <c r="BC14" s="11">
        <f>AH13</f>
        <v>430</v>
      </c>
    </row>
    <row r="15" spans="1:55" s="12" customFormat="1" ht="11.25" customHeight="1">
      <c r="A15" s="110"/>
      <c r="B15" s="146">
        <v>3</v>
      </c>
      <c r="C15" s="133" t="str">
        <f>二次予選組合せ表!H15</f>
        <v>岩本　剛</v>
      </c>
      <c r="D15" s="20"/>
      <c r="E15" s="19"/>
      <c r="F15" s="18"/>
      <c r="G15" s="17"/>
      <c r="H15" s="14"/>
      <c r="I15" s="13"/>
      <c r="J15" s="18"/>
      <c r="K15" s="17"/>
      <c r="L15" s="18"/>
      <c r="M15" s="17"/>
      <c r="N15" s="18"/>
      <c r="O15" s="17"/>
      <c r="P15" s="18"/>
      <c r="Q15" s="17"/>
      <c r="R15" s="18"/>
      <c r="S15" s="17"/>
      <c r="T15" s="18"/>
      <c r="U15" s="17"/>
      <c r="V15" s="18"/>
      <c r="W15" s="17"/>
      <c r="X15" s="18"/>
      <c r="Y15" s="17"/>
      <c r="Z15" s="18"/>
      <c r="AA15" s="17"/>
      <c r="AB15" s="18"/>
      <c r="AC15" s="17"/>
      <c r="AD15" s="18"/>
      <c r="AE15" s="17"/>
      <c r="AF15" s="117">
        <f>IF(C15="","",COUNTIF(D16:AA16,AF$10))</f>
        <v>3</v>
      </c>
      <c r="AG15" s="108">
        <f>IF(C15="","",COUNTIF(D16:AA16,"&gt;=0"))</f>
        <v>2</v>
      </c>
      <c r="AH15" s="108">
        <f>SUM(D16:G16,J16:AE16)+(概要設定!B6)*AF15</f>
        <v>405</v>
      </c>
      <c r="AI15" s="113">
        <f>SUM(H12,H14,H18,H20,H22,H24,H26,H28,H30,H32,H34,H36,H38,)</f>
        <v>58</v>
      </c>
      <c r="AJ15" s="113">
        <f>IF(C15="","",AF15*100000000+AH15*10000-AI15)</f>
        <v>304049942</v>
      </c>
      <c r="AK15" s="108">
        <f>IF(C15="","",RANK(AJ$11:AJ$34,AJ$11:AJ$34))</f>
        <v>3</v>
      </c>
      <c r="AL15" s="113">
        <f>MAX(D15:AA15)</f>
        <v>0</v>
      </c>
      <c r="BC15" s="11"/>
    </row>
    <row r="16" spans="1:55" s="11" customFormat="1" ht="24" customHeight="1">
      <c r="A16" s="110"/>
      <c r="B16" s="146"/>
      <c r="C16" s="147"/>
      <c r="D16" s="119" t="s">
        <v>78</v>
      </c>
      <c r="E16" s="120"/>
      <c r="F16" s="119" t="s">
        <v>79</v>
      </c>
      <c r="G16" s="120"/>
      <c r="H16" s="115"/>
      <c r="I16" s="116"/>
      <c r="J16" s="119">
        <v>45</v>
      </c>
      <c r="K16" s="120"/>
      <c r="L16" s="119" t="s">
        <v>79</v>
      </c>
      <c r="M16" s="120"/>
      <c r="N16" s="119">
        <v>0</v>
      </c>
      <c r="O16" s="120"/>
      <c r="P16" s="119"/>
      <c r="Q16" s="120"/>
      <c r="R16" s="119"/>
      <c r="S16" s="120"/>
      <c r="T16" s="119"/>
      <c r="U16" s="120"/>
      <c r="V16" s="119"/>
      <c r="W16" s="120"/>
      <c r="X16" s="119"/>
      <c r="Y16" s="120"/>
      <c r="Z16" s="119"/>
      <c r="AA16" s="120"/>
      <c r="AB16" s="119"/>
      <c r="AC16" s="120"/>
      <c r="AD16" s="119"/>
      <c r="AE16" s="120"/>
      <c r="AF16" s="118"/>
      <c r="AG16" s="109"/>
      <c r="AH16" s="109"/>
      <c r="AI16" s="125"/>
      <c r="AJ16" s="114"/>
      <c r="AK16" s="128"/>
      <c r="AL16" s="125"/>
      <c r="AN16" s="11">
        <f>AF15</f>
        <v>3</v>
      </c>
      <c r="AO16" s="11">
        <f>AG15</f>
        <v>2</v>
      </c>
      <c r="AP16" s="11">
        <f>AH15</f>
        <v>405</v>
      </c>
      <c r="BA16" s="11">
        <f>AF15</f>
        <v>3</v>
      </c>
      <c r="BB16" s="11">
        <f>AG15</f>
        <v>2</v>
      </c>
      <c r="BC16" s="11">
        <f>AH15</f>
        <v>405</v>
      </c>
    </row>
    <row r="17" spans="1:55" s="12" customFormat="1" ht="11.25" customHeight="1">
      <c r="A17" s="110"/>
      <c r="B17" s="146">
        <v>4</v>
      </c>
      <c r="C17" s="133" t="str">
        <f>二次予選組合せ表!H16</f>
        <v>白戸　恭子</v>
      </c>
      <c r="D17" s="20"/>
      <c r="E17" s="19"/>
      <c r="F17" s="18"/>
      <c r="G17" s="17"/>
      <c r="H17" s="18"/>
      <c r="I17" s="17"/>
      <c r="J17" s="14"/>
      <c r="K17" s="13"/>
      <c r="L17" s="18"/>
      <c r="M17" s="17"/>
      <c r="N17" s="18"/>
      <c r="O17" s="17"/>
      <c r="P17" s="18"/>
      <c r="Q17" s="17"/>
      <c r="R17" s="18"/>
      <c r="S17" s="17"/>
      <c r="T17" s="18"/>
      <c r="U17" s="17"/>
      <c r="V17" s="18"/>
      <c r="W17" s="17"/>
      <c r="X17" s="18"/>
      <c r="Y17" s="17"/>
      <c r="Z17" s="18"/>
      <c r="AA17" s="17"/>
      <c r="AB17" s="18"/>
      <c r="AC17" s="17"/>
      <c r="AD17" s="18"/>
      <c r="AE17" s="17"/>
      <c r="AF17" s="117">
        <f>IF(C17="","",COUNTIF(D18:AA18,AF$10))</f>
        <v>2</v>
      </c>
      <c r="AG17" s="108">
        <f>IF(C17="","",COUNTIF(D18:AA18,"&gt;=0"))</f>
        <v>3</v>
      </c>
      <c r="AH17" s="108">
        <f>SUM(D18:I18,L18:AE18)+(概要設定!B6)*AF17</f>
        <v>256</v>
      </c>
      <c r="AI17" s="113">
        <f>SUM(J12,J14,J16,J20,J22,J24,J26,J28,J30,J32,J34,J36,J38,)</f>
        <v>136</v>
      </c>
      <c r="AJ17" s="113">
        <f>IF(C17="","",AF17*100000000+AH17*10000-AI17)</f>
        <v>202559864</v>
      </c>
      <c r="AK17" s="108">
        <f>IF(C17="","",RANK(AJ$11:AJ$34,AJ$11:AJ$34))</f>
        <v>5</v>
      </c>
      <c r="AL17" s="113">
        <f>MAX(D17:AA17)</f>
        <v>0</v>
      </c>
      <c r="BC17" s="11"/>
    </row>
    <row r="18" spans="1:55" s="11" customFormat="1" ht="24" customHeight="1">
      <c r="A18" s="110"/>
      <c r="B18" s="146"/>
      <c r="C18" s="147"/>
      <c r="D18" s="119">
        <v>0</v>
      </c>
      <c r="E18" s="120"/>
      <c r="F18" s="119">
        <v>9</v>
      </c>
      <c r="G18" s="120"/>
      <c r="H18" s="119" t="s">
        <v>79</v>
      </c>
      <c r="I18" s="120"/>
      <c r="J18" s="115"/>
      <c r="K18" s="116"/>
      <c r="L18" s="119" t="s">
        <v>79</v>
      </c>
      <c r="M18" s="120"/>
      <c r="N18" s="119">
        <v>7</v>
      </c>
      <c r="O18" s="120"/>
      <c r="P18" s="119"/>
      <c r="Q18" s="120"/>
      <c r="R18" s="119"/>
      <c r="S18" s="120"/>
      <c r="T18" s="119"/>
      <c r="U18" s="120"/>
      <c r="V18" s="119"/>
      <c r="W18" s="120"/>
      <c r="X18" s="119"/>
      <c r="Y18" s="120"/>
      <c r="Z18" s="119"/>
      <c r="AA18" s="120"/>
      <c r="AB18" s="119"/>
      <c r="AC18" s="120"/>
      <c r="AD18" s="119"/>
      <c r="AE18" s="120"/>
      <c r="AF18" s="118"/>
      <c r="AG18" s="109"/>
      <c r="AH18" s="109"/>
      <c r="AI18" s="125"/>
      <c r="AJ18" s="114"/>
      <c r="AK18" s="128"/>
      <c r="AL18" s="125"/>
      <c r="AN18" s="11">
        <f>AF17</f>
        <v>2</v>
      </c>
      <c r="AO18" s="11">
        <f>AG17</f>
        <v>3</v>
      </c>
      <c r="AP18" s="11">
        <f>AH17</f>
        <v>256</v>
      </c>
      <c r="BA18" s="11">
        <f>AF17</f>
        <v>2</v>
      </c>
      <c r="BB18" s="11">
        <f>AG17</f>
        <v>3</v>
      </c>
      <c r="BC18" s="11">
        <f>AH17</f>
        <v>256</v>
      </c>
    </row>
    <row r="19" spans="1:55" s="12" customFormat="1" ht="11.25" customHeight="1">
      <c r="A19" s="110"/>
      <c r="B19" s="146">
        <v>5</v>
      </c>
      <c r="C19" s="133" t="str">
        <f>二次予選組合せ表!H17</f>
        <v>長谷川　進</v>
      </c>
      <c r="D19" s="20"/>
      <c r="E19" s="19"/>
      <c r="F19" s="18"/>
      <c r="G19" s="17"/>
      <c r="H19" s="18"/>
      <c r="I19" s="17"/>
      <c r="J19" s="18"/>
      <c r="K19" s="17"/>
      <c r="L19" s="14"/>
      <c r="M19" s="13"/>
      <c r="N19" s="18"/>
      <c r="O19" s="17"/>
      <c r="P19" s="18"/>
      <c r="Q19" s="17"/>
      <c r="R19" s="18"/>
      <c r="S19" s="17"/>
      <c r="T19" s="18"/>
      <c r="U19" s="17"/>
      <c r="V19" s="18"/>
      <c r="W19" s="17"/>
      <c r="X19" s="18"/>
      <c r="Y19" s="17"/>
      <c r="Z19" s="18"/>
      <c r="AA19" s="17"/>
      <c r="AB19" s="18"/>
      <c r="AC19" s="17"/>
      <c r="AD19" s="18"/>
      <c r="AE19" s="17"/>
      <c r="AF19" s="117">
        <f>IF(C19="","",COUNTIF(D20:AA20,AF$10))</f>
        <v>0</v>
      </c>
      <c r="AG19" s="108">
        <f>IF(C19="","",COUNTIF(D20:AA20,"&gt;=0"))</f>
        <v>5</v>
      </c>
      <c r="AH19" s="108">
        <f>SUM(D20:K20,N20:AE20)+(概要設定!B6)*AF19</f>
        <v>356</v>
      </c>
      <c r="AI19" s="113">
        <f>SUM(L12,L14,L16,L18,L22,L24,L26,L28,L30,L32,L34,L36,L38,)</f>
        <v>0</v>
      </c>
      <c r="AJ19" s="113">
        <f>IF(C19="","",AF19*100000000+AH19*10000-AI19)</f>
        <v>3560000</v>
      </c>
      <c r="AK19" s="108">
        <f>IF(C19="","",RANK(AJ$11:AJ$34,AJ$11:AJ$34))</f>
        <v>6</v>
      </c>
      <c r="AL19" s="113">
        <f>MAX(D19:AA19)</f>
        <v>0</v>
      </c>
      <c r="BC19" s="11"/>
    </row>
    <row r="20" spans="1:55" s="11" customFormat="1" ht="24" customHeight="1">
      <c r="A20" s="110"/>
      <c r="B20" s="146"/>
      <c r="C20" s="134"/>
      <c r="D20" s="119">
        <v>80</v>
      </c>
      <c r="E20" s="120"/>
      <c r="F20" s="119">
        <v>62</v>
      </c>
      <c r="G20" s="120"/>
      <c r="H20" s="119">
        <v>24</v>
      </c>
      <c r="I20" s="120"/>
      <c r="J20" s="119">
        <v>91</v>
      </c>
      <c r="K20" s="120"/>
      <c r="L20" s="115"/>
      <c r="M20" s="116"/>
      <c r="N20" s="119">
        <v>99</v>
      </c>
      <c r="O20" s="120"/>
      <c r="P20" s="119"/>
      <c r="Q20" s="120"/>
      <c r="R20" s="119"/>
      <c r="S20" s="120"/>
      <c r="T20" s="119"/>
      <c r="U20" s="120"/>
      <c r="V20" s="119"/>
      <c r="W20" s="120"/>
      <c r="X20" s="119"/>
      <c r="Y20" s="120"/>
      <c r="Z20" s="119"/>
      <c r="AA20" s="120"/>
      <c r="AB20" s="119"/>
      <c r="AC20" s="120"/>
      <c r="AD20" s="119"/>
      <c r="AE20" s="120"/>
      <c r="AF20" s="118"/>
      <c r="AG20" s="109"/>
      <c r="AH20" s="109"/>
      <c r="AI20" s="125"/>
      <c r="AJ20" s="114"/>
      <c r="AK20" s="128"/>
      <c r="AL20" s="125"/>
      <c r="AN20" s="11">
        <f>AF19</f>
        <v>0</v>
      </c>
      <c r="AO20" s="11">
        <f>AG19</f>
        <v>5</v>
      </c>
      <c r="AP20" s="11">
        <f>AH19</f>
        <v>356</v>
      </c>
      <c r="BA20" s="11">
        <f>AF19</f>
        <v>0</v>
      </c>
      <c r="BB20" s="11">
        <f>AG19</f>
        <v>5</v>
      </c>
      <c r="BC20" s="11">
        <f>AH19</f>
        <v>356</v>
      </c>
    </row>
    <row r="21" spans="1:55" s="12" customFormat="1" ht="11.25" customHeight="1">
      <c r="A21" s="110"/>
      <c r="B21" s="146">
        <v>6</v>
      </c>
      <c r="C21" s="133" t="str">
        <f>二次予選組合せ表!H18</f>
        <v>金澤　茂昌</v>
      </c>
      <c r="D21" s="20"/>
      <c r="E21" s="19"/>
      <c r="F21" s="18"/>
      <c r="G21" s="17"/>
      <c r="H21" s="18"/>
      <c r="I21" s="17"/>
      <c r="J21" s="18"/>
      <c r="K21" s="17"/>
      <c r="L21" s="18"/>
      <c r="M21" s="17"/>
      <c r="N21" s="14"/>
      <c r="O21" s="13"/>
      <c r="P21" s="18"/>
      <c r="Q21" s="17"/>
      <c r="R21" s="18"/>
      <c r="S21" s="17"/>
      <c r="T21" s="18"/>
      <c r="U21" s="17"/>
      <c r="V21" s="18"/>
      <c r="W21" s="17"/>
      <c r="X21" s="18"/>
      <c r="Y21" s="17"/>
      <c r="Z21" s="18"/>
      <c r="AA21" s="17"/>
      <c r="AB21" s="18"/>
      <c r="AC21" s="17"/>
      <c r="AD21" s="18"/>
      <c r="AE21" s="17"/>
      <c r="AF21" s="117">
        <f>IF(C21="","",COUNTIF(D22:AA22,AF$10))</f>
        <v>4</v>
      </c>
      <c r="AG21" s="108">
        <f>IF(C21="","",COUNTIF(D22:AA22,"&gt;=0"))</f>
        <v>1</v>
      </c>
      <c r="AH21" s="108">
        <f>SUM(D22:M22,P22:AE22)+(概要設定!B6)*AF21</f>
        <v>542</v>
      </c>
      <c r="AI21" s="113">
        <f>SUM(N12,N14,N16,N18,N20,N24,N26,N28,N30,N32,N34,N36,N38,)</f>
        <v>146</v>
      </c>
      <c r="AJ21" s="113">
        <f>IF(C21="","",AF21*100000000+AH21*10000-AI21)</f>
        <v>405419854</v>
      </c>
      <c r="AK21" s="108">
        <f>IF(C21="","",RANK(AJ$11:AJ$34,AJ$11:AJ$34))</f>
        <v>1</v>
      </c>
      <c r="AL21" s="113">
        <f>MAX(D21:AA21)</f>
        <v>0</v>
      </c>
      <c r="BC21" s="11"/>
    </row>
    <row r="22" spans="1:55" s="11" customFormat="1" ht="24" customHeight="1">
      <c r="A22" s="110"/>
      <c r="B22" s="146"/>
      <c r="C22" s="134"/>
      <c r="D22" s="119">
        <v>62</v>
      </c>
      <c r="E22" s="120"/>
      <c r="F22" s="119" t="s">
        <v>79</v>
      </c>
      <c r="G22" s="120"/>
      <c r="H22" s="119" t="s">
        <v>78</v>
      </c>
      <c r="I22" s="120"/>
      <c r="J22" s="119" t="s">
        <v>79</v>
      </c>
      <c r="K22" s="120"/>
      <c r="L22" s="119" t="s">
        <v>78</v>
      </c>
      <c r="M22" s="120"/>
      <c r="N22" s="115"/>
      <c r="O22" s="116"/>
      <c r="P22" s="119"/>
      <c r="Q22" s="120"/>
      <c r="R22" s="119"/>
      <c r="S22" s="120"/>
      <c r="T22" s="119"/>
      <c r="U22" s="120"/>
      <c r="V22" s="129"/>
      <c r="W22" s="130"/>
      <c r="X22" s="119"/>
      <c r="Y22" s="120"/>
      <c r="Z22" s="119"/>
      <c r="AA22" s="120"/>
      <c r="AB22" s="119"/>
      <c r="AC22" s="120"/>
      <c r="AD22" s="119"/>
      <c r="AE22" s="120"/>
      <c r="AF22" s="118"/>
      <c r="AG22" s="109"/>
      <c r="AH22" s="109"/>
      <c r="AI22" s="125"/>
      <c r="AJ22" s="114"/>
      <c r="AK22" s="128"/>
      <c r="AL22" s="125"/>
      <c r="AN22" s="11">
        <f>AF21</f>
        <v>4</v>
      </c>
      <c r="AO22" s="11">
        <f>AG21</f>
        <v>1</v>
      </c>
      <c r="AP22" s="11">
        <f>AH21</f>
        <v>542</v>
      </c>
      <c r="BA22" s="11">
        <f>AF21</f>
        <v>4</v>
      </c>
      <c r="BB22" s="11">
        <f>AG21</f>
        <v>1</v>
      </c>
      <c r="BC22" s="11">
        <f>AH21</f>
        <v>542</v>
      </c>
    </row>
    <row r="23" spans="1:55" s="12" customFormat="1" ht="11.25" customHeight="1">
      <c r="A23" s="110"/>
      <c r="B23" s="112"/>
      <c r="C23" s="131"/>
      <c r="D23" s="20"/>
      <c r="E23" s="19"/>
      <c r="F23" s="18"/>
      <c r="G23" s="17"/>
      <c r="H23" s="18"/>
      <c r="I23" s="17"/>
      <c r="J23" s="18"/>
      <c r="K23" s="17"/>
      <c r="L23" s="18"/>
      <c r="M23" s="17"/>
      <c r="N23" s="18"/>
      <c r="O23" s="17"/>
      <c r="P23" s="14"/>
      <c r="Q23" s="13"/>
      <c r="R23" s="18"/>
      <c r="S23" s="17"/>
      <c r="T23" s="18"/>
      <c r="U23" s="17"/>
      <c r="V23" s="18"/>
      <c r="W23" s="17"/>
      <c r="X23" s="18"/>
      <c r="Y23" s="17"/>
      <c r="Z23" s="18"/>
      <c r="AA23" s="17"/>
      <c r="AB23" s="18"/>
      <c r="AC23" s="17"/>
      <c r="AD23" s="18"/>
      <c r="AE23" s="17"/>
      <c r="AF23" s="117" t="str">
        <f>IF(C23="","",COUNTIF(D24:AA24,AF$10))</f>
        <v/>
      </c>
      <c r="AG23" s="108" t="str">
        <f>IF(C23="","",COUNTIF(D24:AA24,"&gt;=0"))</f>
        <v/>
      </c>
      <c r="AH23" s="108" t="e">
        <f>SUM(D24:O24,R24:AE24)+(概要設定!B6)*AF23</f>
        <v>#VALUE!</v>
      </c>
      <c r="AI23" s="113">
        <f>SUM(P12,P14,P16,P18,P20,P22,P26,P28,P30,P32,P34,P36,P38,)</f>
        <v>0</v>
      </c>
      <c r="AJ23" s="113" t="str">
        <f>IF(C23="","",AF23*100000000+AH23*10000-AI23)</f>
        <v/>
      </c>
      <c r="AK23" s="108" t="str">
        <f>IF(C23="","",RANK(AJ$11:AJ$34,AJ$11:AJ$34))</f>
        <v/>
      </c>
      <c r="AL23" s="113">
        <f>MAX(D23:AA23)</f>
        <v>0</v>
      </c>
      <c r="BC23" s="11"/>
    </row>
    <row r="24" spans="1:55" s="11" customFormat="1" ht="24" customHeight="1">
      <c r="A24" s="110"/>
      <c r="B24" s="112"/>
      <c r="C24" s="132"/>
      <c r="D24" s="119"/>
      <c r="E24" s="120"/>
      <c r="F24" s="119"/>
      <c r="G24" s="120"/>
      <c r="H24" s="119"/>
      <c r="I24" s="120"/>
      <c r="J24" s="119"/>
      <c r="K24" s="120"/>
      <c r="L24" s="119"/>
      <c r="M24" s="120"/>
      <c r="N24" s="119"/>
      <c r="O24" s="120"/>
      <c r="P24" s="115"/>
      <c r="Q24" s="116"/>
      <c r="R24" s="119"/>
      <c r="S24" s="120"/>
      <c r="T24" s="129"/>
      <c r="U24" s="130"/>
      <c r="V24" s="119"/>
      <c r="W24" s="120"/>
      <c r="X24" s="119"/>
      <c r="Y24" s="120"/>
      <c r="Z24" s="119"/>
      <c r="AA24" s="120"/>
      <c r="AB24" s="119"/>
      <c r="AC24" s="120"/>
      <c r="AD24" s="119"/>
      <c r="AE24" s="120"/>
      <c r="AF24" s="118"/>
      <c r="AG24" s="109"/>
      <c r="AH24" s="109"/>
      <c r="AI24" s="125"/>
      <c r="AJ24" s="114"/>
      <c r="AK24" s="128"/>
      <c r="AL24" s="125"/>
    </row>
    <row r="25" spans="1:55" s="12" customFormat="1" ht="11.25" customHeight="1">
      <c r="A25" s="110"/>
      <c r="B25" s="112"/>
      <c r="C25" s="131"/>
      <c r="D25" s="20"/>
      <c r="E25" s="19"/>
      <c r="F25" s="18"/>
      <c r="G25" s="17"/>
      <c r="H25" s="18"/>
      <c r="I25" s="17"/>
      <c r="J25" s="18"/>
      <c r="K25" s="17"/>
      <c r="L25" s="18"/>
      <c r="M25" s="17"/>
      <c r="N25" s="18"/>
      <c r="O25" s="17"/>
      <c r="P25" s="18"/>
      <c r="Q25" s="17"/>
      <c r="R25" s="14"/>
      <c r="S25" s="13"/>
      <c r="T25" s="18"/>
      <c r="U25" s="17"/>
      <c r="V25" s="18"/>
      <c r="W25" s="17"/>
      <c r="X25" s="18"/>
      <c r="Y25" s="17"/>
      <c r="Z25" s="18"/>
      <c r="AA25" s="17"/>
      <c r="AB25" s="18"/>
      <c r="AC25" s="17"/>
      <c r="AD25" s="18"/>
      <c r="AE25" s="17"/>
      <c r="AF25" s="117" t="str">
        <f>IF(C25="","",COUNTIF(D26:AA26,AF$10))</f>
        <v/>
      </c>
      <c r="AG25" s="108" t="str">
        <f>IF(C25="","",COUNTIF(D26:AA26,"&gt;=0"))</f>
        <v/>
      </c>
      <c r="AH25" s="108" t="e">
        <f>SUM(D26:Q26,T26:AE26)+(概要設定!B6)*AF25</f>
        <v>#VALUE!</v>
      </c>
      <c r="AI25" s="113">
        <f>SUM(R12,R14,R16,R18,R20,R22,R24,R28,R30,R32,R34,R36,R38,)</f>
        <v>0</v>
      </c>
      <c r="AJ25" s="113" t="str">
        <f>IF(C25="","",AF25*100000000+AH25*10000-AI25)</f>
        <v/>
      </c>
      <c r="AK25" s="108" t="str">
        <f>IF(C25="","",RANK(AJ$11:AJ$34,AJ$11:AJ$34))</f>
        <v/>
      </c>
      <c r="AL25" s="113">
        <f>MAX(D25:AA25)</f>
        <v>0</v>
      </c>
    </row>
    <row r="26" spans="1:55" s="11" customFormat="1" ht="24" customHeight="1">
      <c r="A26" s="110"/>
      <c r="B26" s="112"/>
      <c r="C26" s="132"/>
      <c r="D26" s="119"/>
      <c r="E26" s="120"/>
      <c r="F26" s="119"/>
      <c r="G26" s="120"/>
      <c r="H26" s="119"/>
      <c r="I26" s="120"/>
      <c r="J26" s="119"/>
      <c r="K26" s="120"/>
      <c r="L26" s="119"/>
      <c r="M26" s="120"/>
      <c r="N26" s="119"/>
      <c r="O26" s="120"/>
      <c r="P26" s="119"/>
      <c r="Q26" s="120"/>
      <c r="R26" s="115"/>
      <c r="S26" s="116"/>
      <c r="T26" s="119"/>
      <c r="U26" s="120"/>
      <c r="V26" s="119"/>
      <c r="W26" s="120"/>
      <c r="X26" s="119"/>
      <c r="Y26" s="120"/>
      <c r="Z26" s="119"/>
      <c r="AA26" s="120"/>
      <c r="AB26" s="119"/>
      <c r="AC26" s="120"/>
      <c r="AD26" s="119"/>
      <c r="AE26" s="120"/>
      <c r="AF26" s="118"/>
      <c r="AG26" s="109"/>
      <c r="AH26" s="109"/>
      <c r="AI26" s="125"/>
      <c r="AJ26" s="114"/>
      <c r="AK26" s="128"/>
      <c r="AL26" s="125"/>
    </row>
    <row r="27" spans="1:55" s="12" customFormat="1" ht="11.25" customHeight="1">
      <c r="A27" s="110"/>
      <c r="B27" s="112"/>
      <c r="C27" s="131"/>
      <c r="D27" s="20"/>
      <c r="E27" s="19"/>
      <c r="F27" s="18"/>
      <c r="G27" s="17"/>
      <c r="H27" s="18"/>
      <c r="I27" s="17"/>
      <c r="J27" s="18"/>
      <c r="K27" s="17"/>
      <c r="L27" s="18"/>
      <c r="M27" s="17"/>
      <c r="N27" s="18"/>
      <c r="O27" s="17"/>
      <c r="P27" s="18"/>
      <c r="Q27" s="17"/>
      <c r="R27" s="18"/>
      <c r="S27" s="17"/>
      <c r="T27" s="14"/>
      <c r="U27" s="13"/>
      <c r="V27" s="18"/>
      <c r="W27" s="17"/>
      <c r="X27" s="18"/>
      <c r="Y27" s="17"/>
      <c r="Z27" s="18"/>
      <c r="AA27" s="17"/>
      <c r="AB27" s="18"/>
      <c r="AC27" s="17"/>
      <c r="AD27" s="18"/>
      <c r="AE27" s="17"/>
      <c r="AF27" s="117" t="str">
        <f>IF(C27="","",COUNTIF(D28:AA28,AF$10))</f>
        <v/>
      </c>
      <c r="AG27" s="108" t="str">
        <f>IF(C27="","",COUNTIF(D28:AA28,"&gt;=0"))</f>
        <v/>
      </c>
      <c r="AH27" s="108" t="e">
        <f>SUM(D28:S28,V28:AE28)+(概要設定!B6)*AF27</f>
        <v>#VALUE!</v>
      </c>
      <c r="AI27" s="113">
        <f>SUM(T12,T14,T16,T18,T20,T22,T24,T26,T30,T32,T34,T36,T38,)</f>
        <v>0</v>
      </c>
      <c r="AJ27" s="113" t="str">
        <f>IF(C27="","",AF27*100000000+AH27*10000-AI27)</f>
        <v/>
      </c>
      <c r="AK27" s="108" t="str">
        <f>IF(C27="","",RANK(AJ$11:AJ$34,AJ$11:AJ$34))</f>
        <v/>
      </c>
      <c r="AL27" s="113">
        <f>MAX(D27:AA27)</f>
        <v>0</v>
      </c>
    </row>
    <row r="28" spans="1:55" s="11" customFormat="1" ht="24" customHeight="1">
      <c r="A28" s="110"/>
      <c r="B28" s="112"/>
      <c r="C28" s="132"/>
      <c r="D28" s="119"/>
      <c r="E28" s="120"/>
      <c r="F28" s="119"/>
      <c r="G28" s="120"/>
      <c r="H28" s="119"/>
      <c r="I28" s="120"/>
      <c r="J28" s="119"/>
      <c r="K28" s="120"/>
      <c r="L28" s="119"/>
      <c r="M28" s="120"/>
      <c r="N28" s="119"/>
      <c r="O28" s="120"/>
      <c r="P28" s="129"/>
      <c r="Q28" s="130"/>
      <c r="R28" s="119"/>
      <c r="S28" s="120"/>
      <c r="T28" s="115"/>
      <c r="U28" s="116"/>
      <c r="V28" s="119"/>
      <c r="W28" s="120"/>
      <c r="X28" s="119"/>
      <c r="Y28" s="120"/>
      <c r="Z28" s="119"/>
      <c r="AA28" s="120"/>
      <c r="AB28" s="119"/>
      <c r="AC28" s="120"/>
      <c r="AD28" s="119"/>
      <c r="AE28" s="120"/>
      <c r="AF28" s="118"/>
      <c r="AG28" s="109"/>
      <c r="AH28" s="109"/>
      <c r="AI28" s="125"/>
      <c r="AJ28" s="114"/>
      <c r="AK28" s="128"/>
      <c r="AL28" s="125"/>
    </row>
    <row r="29" spans="1:55" s="12" customFormat="1" ht="11.25" customHeight="1">
      <c r="A29" s="110"/>
      <c r="B29" s="112"/>
      <c r="C29" s="131"/>
      <c r="D29" s="20"/>
      <c r="E29" s="19"/>
      <c r="F29" s="18"/>
      <c r="G29" s="17"/>
      <c r="H29" s="18"/>
      <c r="I29" s="17"/>
      <c r="J29" s="18"/>
      <c r="K29" s="17"/>
      <c r="L29" s="18"/>
      <c r="M29" s="17"/>
      <c r="N29" s="18"/>
      <c r="O29" s="17"/>
      <c r="P29" s="18"/>
      <c r="Q29" s="17"/>
      <c r="R29" s="18"/>
      <c r="S29" s="17"/>
      <c r="T29" s="18"/>
      <c r="U29" s="17"/>
      <c r="V29" s="14"/>
      <c r="W29" s="13"/>
      <c r="X29" s="18"/>
      <c r="Y29" s="17"/>
      <c r="Z29" s="18"/>
      <c r="AA29" s="17"/>
      <c r="AB29" s="18"/>
      <c r="AC29" s="17"/>
      <c r="AD29" s="18"/>
      <c r="AE29" s="17"/>
      <c r="AF29" s="117" t="str">
        <f>IF(C29="","",COUNTIF(D30:AA30,AF$10))</f>
        <v/>
      </c>
      <c r="AG29" s="108" t="str">
        <f>IF(C29="","",COUNTIF(D30:AA30,"&gt;=0"))</f>
        <v/>
      </c>
      <c r="AH29" s="108" t="e">
        <f>SUM(D30:U30,X30:AE30)+(概要設定!B6)*AF29</f>
        <v>#VALUE!</v>
      </c>
      <c r="AI29" s="113">
        <f>SUM(V12,V14,V16,V18,V20,V22,V24,V26,V28,V32,V34,V36,V38)</f>
        <v>0</v>
      </c>
      <c r="AJ29" s="113" t="str">
        <f>IF(C29="","",AF29*100000000+AH29*10000-AI29)</f>
        <v/>
      </c>
      <c r="AK29" s="108" t="str">
        <f>IF(C29="","",RANK(AJ$11:AJ$34,AJ$11:AJ$34))</f>
        <v/>
      </c>
      <c r="AL29" s="113">
        <f>MAX(D29:AA29)</f>
        <v>0</v>
      </c>
    </row>
    <row r="30" spans="1:55" s="11" customFormat="1" ht="24" customHeight="1">
      <c r="A30" s="110"/>
      <c r="B30" s="112"/>
      <c r="C30" s="132"/>
      <c r="D30" s="119"/>
      <c r="E30" s="120"/>
      <c r="F30" s="119"/>
      <c r="G30" s="120"/>
      <c r="H30" s="119"/>
      <c r="I30" s="120"/>
      <c r="J30" s="119"/>
      <c r="K30" s="120"/>
      <c r="L30" s="119"/>
      <c r="M30" s="120"/>
      <c r="N30" s="129"/>
      <c r="O30" s="130"/>
      <c r="P30" s="119"/>
      <c r="Q30" s="120"/>
      <c r="R30" s="119"/>
      <c r="S30" s="120"/>
      <c r="T30" s="119"/>
      <c r="U30" s="120"/>
      <c r="V30" s="115"/>
      <c r="W30" s="116"/>
      <c r="X30" s="119"/>
      <c r="Y30" s="120"/>
      <c r="Z30" s="119"/>
      <c r="AA30" s="120"/>
      <c r="AB30" s="119"/>
      <c r="AC30" s="120"/>
      <c r="AD30" s="119"/>
      <c r="AE30" s="120"/>
      <c r="AF30" s="118"/>
      <c r="AG30" s="109"/>
      <c r="AH30" s="109"/>
      <c r="AI30" s="125"/>
      <c r="AJ30" s="114"/>
      <c r="AK30" s="128"/>
      <c r="AL30" s="125"/>
    </row>
    <row r="31" spans="1:55" s="12" customFormat="1" ht="11.25" customHeight="1">
      <c r="A31" s="110"/>
      <c r="B31" s="112"/>
      <c r="C31" s="131"/>
      <c r="D31" s="20"/>
      <c r="E31" s="19"/>
      <c r="F31" s="18"/>
      <c r="G31" s="17"/>
      <c r="H31" s="18"/>
      <c r="I31" s="17"/>
      <c r="J31" s="18"/>
      <c r="K31" s="17"/>
      <c r="L31" s="18"/>
      <c r="M31" s="17"/>
      <c r="N31" s="18"/>
      <c r="O31" s="17"/>
      <c r="P31" s="18"/>
      <c r="Q31" s="17"/>
      <c r="R31" s="18"/>
      <c r="S31" s="17"/>
      <c r="T31" s="18"/>
      <c r="U31" s="17"/>
      <c r="V31" s="18"/>
      <c r="W31" s="17"/>
      <c r="X31" s="14"/>
      <c r="Y31" s="13"/>
      <c r="Z31" s="18"/>
      <c r="AA31" s="17"/>
      <c r="AB31" s="18"/>
      <c r="AC31" s="17"/>
      <c r="AD31" s="18"/>
      <c r="AE31" s="17"/>
      <c r="AF31" s="117" t="str">
        <f>IF(C31="","",COUNTIF(D32:AA32,AF$10))</f>
        <v/>
      </c>
      <c r="AG31" s="108" t="str">
        <f>IF(C31="","",COUNTIF(D32:AA32,"&gt;=0"))</f>
        <v/>
      </c>
      <c r="AH31" s="108" t="e">
        <f>SUM(D32:W32,Z32:AE32)+(概要設定!B6)*AF31</f>
        <v>#VALUE!</v>
      </c>
      <c r="AI31" s="113">
        <f>SUM(X12,X14,X16,X18,X20,X22,X24,X26,X28,X30,X34,X36,X38,)</f>
        <v>0</v>
      </c>
      <c r="AJ31" s="113" t="str">
        <f>IF(C31="","",AF31*100000000+AH31*10000-AI31)</f>
        <v/>
      </c>
      <c r="AK31" s="108" t="str">
        <f>IF(C31="","",RANK(AJ$11:AJ$34,AJ$11:AJ$34))</f>
        <v/>
      </c>
      <c r="AL31" s="113">
        <f>MAX(D31:AA31)</f>
        <v>0</v>
      </c>
    </row>
    <row r="32" spans="1:55" s="11" customFormat="1" ht="24" customHeight="1">
      <c r="A32" s="110"/>
      <c r="B32" s="112"/>
      <c r="C32" s="132"/>
      <c r="D32" s="119"/>
      <c r="E32" s="120"/>
      <c r="F32" s="119"/>
      <c r="G32" s="120"/>
      <c r="H32" s="119"/>
      <c r="I32" s="120"/>
      <c r="J32" s="119"/>
      <c r="K32" s="120"/>
      <c r="L32" s="119"/>
      <c r="M32" s="120"/>
      <c r="N32" s="119"/>
      <c r="O32" s="120"/>
      <c r="P32" s="119"/>
      <c r="Q32" s="120"/>
      <c r="R32" s="119"/>
      <c r="S32" s="120"/>
      <c r="T32" s="129"/>
      <c r="U32" s="130"/>
      <c r="V32" s="129"/>
      <c r="W32" s="130"/>
      <c r="X32" s="115"/>
      <c r="Y32" s="116"/>
      <c r="Z32" s="129"/>
      <c r="AA32" s="130"/>
      <c r="AB32" s="129"/>
      <c r="AC32" s="130"/>
      <c r="AD32" s="129"/>
      <c r="AE32" s="130"/>
      <c r="AF32" s="118"/>
      <c r="AG32" s="109"/>
      <c r="AH32" s="109"/>
      <c r="AI32" s="125"/>
      <c r="AJ32" s="114"/>
      <c r="AK32" s="128"/>
      <c r="AL32" s="125"/>
    </row>
    <row r="33" spans="1:42" s="12" customFormat="1" ht="11.25" customHeight="1">
      <c r="A33" s="110"/>
      <c r="B33" s="112"/>
      <c r="C33" s="131"/>
      <c r="D33" s="20"/>
      <c r="E33" s="19"/>
      <c r="F33" s="18"/>
      <c r="G33" s="17"/>
      <c r="H33" s="18"/>
      <c r="I33" s="17"/>
      <c r="J33" s="18"/>
      <c r="K33" s="17"/>
      <c r="L33" s="18"/>
      <c r="M33" s="17"/>
      <c r="N33" s="18"/>
      <c r="O33" s="17"/>
      <c r="P33" s="18"/>
      <c r="Q33" s="17"/>
      <c r="R33" s="18"/>
      <c r="S33" s="17"/>
      <c r="T33" s="16"/>
      <c r="U33" s="15"/>
      <c r="V33" s="16"/>
      <c r="W33" s="15"/>
      <c r="X33" s="16"/>
      <c r="Y33" s="15"/>
      <c r="Z33" s="14"/>
      <c r="AA33" s="13"/>
      <c r="AB33" s="18"/>
      <c r="AC33" s="17"/>
      <c r="AD33" s="18"/>
      <c r="AE33" s="17"/>
      <c r="AF33" s="117" t="str">
        <f>IF(C33="","",COUNTIF(D34:AA34,AF$10))</f>
        <v/>
      </c>
      <c r="AG33" s="108" t="str">
        <f>IF(C33="","",COUNTIF(D34:AA34,"&gt;=0"))</f>
        <v/>
      </c>
      <c r="AH33" s="108" t="e">
        <f>SUM(D34:Y34,AB34:AE34)+(概要設定!B6)*AF33</f>
        <v>#VALUE!</v>
      </c>
      <c r="AI33" s="113">
        <f>SUM(Z12,Z14,Z16,Z18,Z20,Z22,Z24,Z26,,Z28,Z30,Z32,Z36,Z38,)</f>
        <v>0</v>
      </c>
      <c r="AJ33" s="113" t="str">
        <f>IF(C33="","",AF33*100000000+AH33*10000-AI33)</f>
        <v/>
      </c>
      <c r="AK33" s="108" t="str">
        <f>IF(C33="","",RANK(AJ$11:AJ$34,AJ$11:AJ$34))</f>
        <v/>
      </c>
      <c r="AL33" s="113">
        <f>MAX(D33:AA33)</f>
        <v>0</v>
      </c>
    </row>
    <row r="34" spans="1:42" s="11" customFormat="1" ht="24" customHeight="1">
      <c r="A34" s="110"/>
      <c r="B34" s="112"/>
      <c r="C34" s="132"/>
      <c r="D34" s="119"/>
      <c r="E34" s="120"/>
      <c r="F34" s="119"/>
      <c r="G34" s="120"/>
      <c r="H34" s="119"/>
      <c r="I34" s="120"/>
      <c r="J34" s="119"/>
      <c r="K34" s="120"/>
      <c r="L34" s="119"/>
      <c r="M34" s="120"/>
      <c r="N34" s="119"/>
      <c r="O34" s="120"/>
      <c r="P34" s="119"/>
      <c r="Q34" s="120"/>
      <c r="R34" s="119"/>
      <c r="S34" s="120"/>
      <c r="T34" s="129"/>
      <c r="U34" s="130"/>
      <c r="V34" s="129"/>
      <c r="W34" s="130"/>
      <c r="X34" s="129"/>
      <c r="Y34" s="130"/>
      <c r="Z34" s="115"/>
      <c r="AA34" s="116"/>
      <c r="AB34" s="129"/>
      <c r="AC34" s="130"/>
      <c r="AD34" s="129"/>
      <c r="AE34" s="130"/>
      <c r="AF34" s="118"/>
      <c r="AG34" s="109"/>
      <c r="AH34" s="109"/>
      <c r="AI34" s="125"/>
      <c r="AJ34" s="114"/>
      <c r="AK34" s="128"/>
      <c r="AL34" s="125"/>
    </row>
    <row r="35" spans="1:42" s="12" customFormat="1" ht="11.25" customHeight="1">
      <c r="A35" s="110"/>
      <c r="B35" s="112"/>
      <c r="C35" s="131"/>
      <c r="D35" s="20"/>
      <c r="E35" s="19"/>
      <c r="F35" s="18"/>
      <c r="G35" s="17"/>
      <c r="H35" s="18"/>
      <c r="I35" s="17"/>
      <c r="J35" s="18"/>
      <c r="K35" s="17"/>
      <c r="L35" s="18"/>
      <c r="M35" s="17"/>
      <c r="N35" s="18"/>
      <c r="O35" s="17"/>
      <c r="P35" s="18"/>
      <c r="Q35" s="17"/>
      <c r="R35" s="18"/>
      <c r="S35" s="17"/>
      <c r="T35" s="16"/>
      <c r="U35" s="15"/>
      <c r="V35" s="16"/>
      <c r="W35" s="15"/>
      <c r="X35" s="16"/>
      <c r="Y35" s="15"/>
      <c r="Z35" s="16"/>
      <c r="AA35" s="15"/>
      <c r="AB35" s="14"/>
      <c r="AC35" s="13"/>
      <c r="AD35" s="18"/>
      <c r="AE35" s="17"/>
      <c r="AF35" s="117" t="str">
        <f>IF(C35="","",COUNTIF(D36:AA36,AF$10))</f>
        <v/>
      </c>
      <c r="AG35" s="108" t="str">
        <f>IF(C35="","",COUNTIF(D36:AA36,"&gt;=0"))</f>
        <v/>
      </c>
      <c r="AH35" s="108" t="e">
        <f>SUM(D36:AA36,AD36)+(概要設定!B6)*AF35</f>
        <v>#VALUE!</v>
      </c>
      <c r="AI35" s="113">
        <f>SUM(AB12,AB14,AB16,AB18,AB20,AB22,AB24,AB26,AB28,AB30,AB32,AB34,AB38,)</f>
        <v>0</v>
      </c>
      <c r="AJ35" s="113" t="str">
        <f>IF(C35="","",AF35*100000000+AH35*10000-AI35)</f>
        <v/>
      </c>
      <c r="AK35" s="108" t="str">
        <f>IF(C35="","",RANK(AJ$11:AJ$34,AJ$11:AJ$34))</f>
        <v/>
      </c>
      <c r="AL35" s="113">
        <f>MAX(D35:AA35)</f>
        <v>0</v>
      </c>
    </row>
    <row r="36" spans="1:42" s="11" customFormat="1" ht="24" customHeight="1">
      <c r="A36" s="110"/>
      <c r="B36" s="112"/>
      <c r="C36" s="132"/>
      <c r="D36" s="119"/>
      <c r="E36" s="120"/>
      <c r="F36" s="119"/>
      <c r="G36" s="120"/>
      <c r="H36" s="119"/>
      <c r="I36" s="120"/>
      <c r="J36" s="119"/>
      <c r="K36" s="120"/>
      <c r="L36" s="119"/>
      <c r="M36" s="120"/>
      <c r="N36" s="119"/>
      <c r="O36" s="120"/>
      <c r="P36" s="119"/>
      <c r="Q36" s="120"/>
      <c r="R36" s="119"/>
      <c r="S36" s="120"/>
      <c r="T36" s="129"/>
      <c r="U36" s="130"/>
      <c r="V36" s="129"/>
      <c r="W36" s="130"/>
      <c r="X36" s="129"/>
      <c r="Y36" s="130"/>
      <c r="Z36" s="129"/>
      <c r="AA36" s="130"/>
      <c r="AB36" s="115"/>
      <c r="AC36" s="116"/>
      <c r="AD36" s="119"/>
      <c r="AE36" s="120"/>
      <c r="AF36" s="118"/>
      <c r="AG36" s="109"/>
      <c r="AH36" s="109"/>
      <c r="AI36" s="125"/>
      <c r="AJ36" s="114"/>
      <c r="AK36" s="128"/>
      <c r="AL36" s="125"/>
    </row>
    <row r="37" spans="1:42" s="12" customFormat="1" ht="11.25" customHeight="1">
      <c r="A37" s="110"/>
      <c r="B37" s="112"/>
      <c r="C37" s="131"/>
      <c r="D37" s="20"/>
      <c r="E37" s="19"/>
      <c r="F37" s="18"/>
      <c r="G37" s="17"/>
      <c r="H37" s="18"/>
      <c r="I37" s="17"/>
      <c r="J37" s="18"/>
      <c r="K37" s="17"/>
      <c r="L37" s="18"/>
      <c r="M37" s="17"/>
      <c r="N37" s="18"/>
      <c r="O37" s="17"/>
      <c r="P37" s="18"/>
      <c r="Q37" s="17"/>
      <c r="R37" s="18"/>
      <c r="S37" s="17"/>
      <c r="T37" s="16"/>
      <c r="U37" s="15"/>
      <c r="V37" s="16"/>
      <c r="W37" s="15"/>
      <c r="X37" s="16"/>
      <c r="Y37" s="15"/>
      <c r="Z37" s="16"/>
      <c r="AA37" s="15"/>
      <c r="AB37" s="16"/>
      <c r="AC37" s="15"/>
      <c r="AD37" s="14"/>
      <c r="AE37" s="13"/>
      <c r="AF37" s="117" t="str">
        <f>IF(C37="","",COUNTIF(D38:AA38,AF$10))</f>
        <v/>
      </c>
      <c r="AG37" s="108" t="str">
        <f>IF(C37="","",COUNTIF(D38:AA38,"&gt;=0"))</f>
        <v/>
      </c>
      <c r="AH37" s="108" t="e">
        <f>SUM(D38:AC38)+(概要設定!B6)*AF37</f>
        <v>#VALUE!</v>
      </c>
      <c r="AI37" s="113">
        <f>SUM(AD12,AD14,AD16,AD18,AD20,AD22,AD24,AD26,AD28,AD30,AD32,AD34,AD36,)</f>
        <v>0</v>
      </c>
      <c r="AJ37" s="113" t="str">
        <f>IF(C37="","",AF37*100000000+#REF!*10000-AI37)</f>
        <v/>
      </c>
      <c r="AK37" s="108" t="str">
        <f>IF(C37="","",RANK(AJ$11:AJ$34,AJ$11:AJ$34))</f>
        <v/>
      </c>
      <c r="AL37" s="113">
        <f>MAX(D37:AA37)</f>
        <v>0</v>
      </c>
    </row>
    <row r="38" spans="1:42" s="11" customFormat="1" ht="24" customHeight="1">
      <c r="A38" s="110"/>
      <c r="B38" s="112"/>
      <c r="C38" s="132"/>
      <c r="D38" s="119"/>
      <c r="E38" s="120"/>
      <c r="F38" s="119"/>
      <c r="G38" s="120"/>
      <c r="H38" s="119"/>
      <c r="I38" s="120"/>
      <c r="J38" s="119"/>
      <c r="K38" s="120"/>
      <c r="L38" s="119"/>
      <c r="M38" s="120"/>
      <c r="N38" s="119"/>
      <c r="O38" s="120"/>
      <c r="P38" s="119"/>
      <c r="Q38" s="120"/>
      <c r="R38" s="119"/>
      <c r="S38" s="120"/>
      <c r="T38" s="129"/>
      <c r="U38" s="130"/>
      <c r="V38" s="129"/>
      <c r="W38" s="130"/>
      <c r="X38" s="129"/>
      <c r="Y38" s="130"/>
      <c r="Z38" s="129"/>
      <c r="AA38" s="130"/>
      <c r="AB38" s="129"/>
      <c r="AC38" s="130"/>
      <c r="AD38" s="115"/>
      <c r="AE38" s="116"/>
      <c r="AF38" s="118"/>
      <c r="AG38" s="109"/>
      <c r="AH38" s="109"/>
      <c r="AI38" s="125"/>
      <c r="AJ38" s="114"/>
      <c r="AK38" s="128"/>
      <c r="AL38" s="125"/>
    </row>
    <row r="39" spans="1:42" s="10" customFormat="1" ht="18.75">
      <c r="C39" s="8"/>
      <c r="D39" s="7"/>
      <c r="E39" s="7"/>
      <c r="F39" s="7"/>
      <c r="G39" s="7"/>
      <c r="H39" s="7"/>
      <c r="I39" s="7"/>
      <c r="J39" s="7"/>
      <c r="K39" s="7"/>
      <c r="L39" s="7"/>
      <c r="M39" s="7"/>
      <c r="N39" s="7"/>
      <c r="O39" s="7"/>
      <c r="P39" s="7"/>
      <c r="Q39" s="7"/>
      <c r="R39" s="7"/>
      <c r="S39" s="7"/>
    </row>
    <row r="40" spans="1:42" s="10" customFormat="1" ht="18.75">
      <c r="C40" s="8"/>
      <c r="D40" s="7"/>
      <c r="E40" s="7"/>
      <c r="F40" s="7"/>
      <c r="G40" s="7"/>
      <c r="H40" s="7"/>
      <c r="I40" s="7"/>
      <c r="J40" s="7"/>
      <c r="K40" s="7"/>
      <c r="L40" s="7"/>
      <c r="M40" s="7"/>
      <c r="N40" s="7"/>
      <c r="O40" s="7"/>
      <c r="P40" s="7"/>
      <c r="Q40" s="7"/>
      <c r="R40" s="7"/>
      <c r="S40" s="7"/>
    </row>
    <row r="41" spans="1:42" s="10" customFormat="1" ht="18.75">
      <c r="C41" s="8"/>
      <c r="D41" s="7"/>
      <c r="E41" s="7"/>
      <c r="F41" s="7"/>
      <c r="G41" s="7"/>
      <c r="H41" s="7"/>
      <c r="I41" s="7"/>
      <c r="J41" s="7"/>
      <c r="K41" s="7"/>
      <c r="L41" s="7"/>
      <c r="M41" s="7"/>
      <c r="N41" s="7"/>
      <c r="O41" s="7"/>
      <c r="P41" s="7"/>
      <c r="Q41" s="7"/>
      <c r="R41" s="7"/>
      <c r="S41" s="7"/>
    </row>
    <row r="42" spans="1:42" s="10" customFormat="1" ht="18.75">
      <c r="C42" s="8"/>
      <c r="D42" s="7"/>
      <c r="E42" s="7"/>
      <c r="F42" s="7"/>
      <c r="G42" s="7"/>
      <c r="H42" s="7"/>
      <c r="I42" s="7"/>
      <c r="J42" s="7"/>
      <c r="K42" s="7"/>
      <c r="L42" s="7"/>
      <c r="M42" s="7"/>
      <c r="N42" s="7"/>
      <c r="O42" s="7"/>
      <c r="P42" s="7"/>
      <c r="Q42" s="7"/>
      <c r="R42" s="7"/>
      <c r="S42" s="7"/>
    </row>
    <row r="43" spans="1:42" s="10" customFormat="1" ht="18.75">
      <c r="C43" s="8"/>
      <c r="D43" s="7"/>
      <c r="E43" s="7"/>
      <c r="F43" s="7"/>
      <c r="G43" s="7"/>
      <c r="H43" s="7"/>
      <c r="I43" s="7"/>
      <c r="J43" s="7"/>
      <c r="K43" s="7"/>
      <c r="L43" s="7"/>
      <c r="M43" s="7"/>
      <c r="N43" s="7"/>
      <c r="O43" s="7"/>
      <c r="P43" s="7"/>
      <c r="Q43" s="7"/>
      <c r="R43" s="7"/>
      <c r="S43" s="7"/>
    </row>
    <row r="44" spans="1:42" s="10" customFormat="1" ht="18.75">
      <c r="C44" s="8"/>
      <c r="D44" s="7"/>
      <c r="E44" s="7"/>
      <c r="F44" s="7"/>
      <c r="G44" s="7"/>
      <c r="H44" s="7"/>
      <c r="I44" s="7"/>
      <c r="J44" s="7"/>
      <c r="K44" s="7"/>
      <c r="L44" s="7"/>
      <c r="M44" s="7"/>
      <c r="N44" s="7"/>
      <c r="O44" s="7"/>
      <c r="P44" s="7"/>
      <c r="Q44" s="7"/>
      <c r="R44" s="7"/>
      <c r="S44" s="7"/>
    </row>
    <row r="45" spans="1:42" s="10" customFormat="1" ht="18.75">
      <c r="C45" s="8"/>
      <c r="D45" s="7"/>
      <c r="E45" s="7"/>
      <c r="F45" s="7"/>
      <c r="G45" s="7"/>
      <c r="H45" s="7"/>
      <c r="I45" s="7"/>
      <c r="J45" s="7"/>
      <c r="K45" s="7"/>
      <c r="L45" s="7"/>
      <c r="M45" s="7"/>
      <c r="N45" s="7"/>
      <c r="O45" s="7"/>
      <c r="P45" s="7"/>
      <c r="Q45" s="7"/>
      <c r="R45" s="7"/>
      <c r="S45" s="7"/>
    </row>
    <row r="46" spans="1:42" s="10" customFormat="1" ht="18.75">
      <c r="C46" s="8"/>
      <c r="D46" s="7"/>
      <c r="E46" s="7"/>
      <c r="F46" s="7"/>
      <c r="G46" s="7"/>
      <c r="H46" s="7"/>
      <c r="I46" s="7"/>
      <c r="J46" s="7"/>
      <c r="K46" s="7"/>
      <c r="L46" s="7"/>
      <c r="M46" s="7"/>
      <c r="N46" s="7"/>
      <c r="O46" s="7"/>
      <c r="P46" s="7"/>
      <c r="Q46" s="7"/>
      <c r="R46" s="7"/>
      <c r="S46" s="7"/>
    </row>
    <row r="47" spans="1:42" s="10" customFormat="1" ht="18.75">
      <c r="C47" s="8"/>
      <c r="D47" s="7"/>
      <c r="E47" s="7"/>
      <c r="F47" s="7"/>
      <c r="G47" s="7"/>
      <c r="H47" s="7"/>
      <c r="I47" s="7"/>
      <c r="J47" s="7"/>
      <c r="K47" s="7"/>
      <c r="L47" s="7"/>
      <c r="M47" s="7"/>
      <c r="N47" s="7"/>
      <c r="O47" s="7"/>
      <c r="P47" s="7"/>
      <c r="Q47" s="7"/>
      <c r="R47" s="7"/>
      <c r="S47" s="7"/>
      <c r="AN47" s="7"/>
      <c r="AO47" s="7"/>
      <c r="AP47" s="7"/>
    </row>
    <row r="48" spans="1:42" s="10" customFormat="1" ht="18.75">
      <c r="C48" s="8"/>
      <c r="D48" s="7"/>
      <c r="E48" s="7"/>
      <c r="F48" s="7"/>
      <c r="G48" s="7"/>
      <c r="H48" s="7"/>
      <c r="I48" s="7"/>
      <c r="J48" s="7"/>
      <c r="K48" s="7"/>
      <c r="L48" s="7"/>
      <c r="M48" s="7"/>
      <c r="N48" s="7"/>
      <c r="O48" s="7"/>
      <c r="P48" s="7"/>
      <c r="Q48" s="7"/>
      <c r="R48" s="7"/>
      <c r="S48" s="7"/>
      <c r="AN48" s="7"/>
      <c r="AO48" s="7"/>
      <c r="AP48" s="7"/>
    </row>
    <row r="49" spans="3:42" s="10" customFormat="1" ht="18.75">
      <c r="C49" s="8"/>
      <c r="D49" s="7"/>
      <c r="E49" s="7"/>
      <c r="F49" s="7"/>
      <c r="G49" s="7"/>
      <c r="H49" s="7"/>
      <c r="I49" s="7"/>
      <c r="J49" s="7"/>
      <c r="K49" s="7"/>
      <c r="L49" s="7"/>
      <c r="M49" s="7"/>
      <c r="N49" s="7"/>
      <c r="O49" s="7"/>
      <c r="P49" s="7"/>
      <c r="Q49" s="7"/>
      <c r="R49" s="7"/>
      <c r="S49" s="7"/>
      <c r="AN49" s="7"/>
      <c r="AO49" s="7"/>
      <c r="AP49" s="7"/>
    </row>
    <row r="50" spans="3:42" s="10" customFormat="1" ht="18.75">
      <c r="C50" s="8"/>
      <c r="D50" s="7"/>
      <c r="E50" s="7"/>
      <c r="F50" s="7"/>
      <c r="G50" s="7"/>
      <c r="H50" s="7"/>
      <c r="I50" s="7"/>
      <c r="J50" s="7"/>
      <c r="K50" s="7"/>
      <c r="L50" s="7"/>
      <c r="M50" s="7"/>
      <c r="N50" s="7"/>
      <c r="O50" s="7"/>
      <c r="P50" s="7"/>
      <c r="Q50" s="7"/>
      <c r="R50" s="7"/>
      <c r="S50" s="7"/>
      <c r="AN50" s="7"/>
      <c r="AO50" s="7"/>
      <c r="AP50" s="7"/>
    </row>
    <row r="51" spans="3:42" s="10" customFormat="1" ht="18.75">
      <c r="C51" s="8"/>
      <c r="D51" s="7"/>
      <c r="E51" s="7"/>
      <c r="F51" s="7"/>
      <c r="G51" s="7"/>
      <c r="H51" s="7"/>
      <c r="I51" s="7"/>
      <c r="J51" s="7"/>
      <c r="K51" s="7"/>
      <c r="L51" s="7"/>
      <c r="M51" s="7"/>
      <c r="N51" s="7"/>
      <c r="O51" s="7"/>
      <c r="P51" s="7"/>
      <c r="Q51" s="7"/>
      <c r="R51" s="7"/>
      <c r="S51" s="7"/>
      <c r="AN51" s="7"/>
      <c r="AO51" s="7"/>
      <c r="AP51" s="7"/>
    </row>
    <row r="52" spans="3:42" s="10" customFormat="1" ht="18.75">
      <c r="C52" s="8"/>
      <c r="D52" s="7"/>
      <c r="E52" s="7"/>
      <c r="F52" s="7"/>
      <c r="G52" s="7"/>
      <c r="H52" s="7"/>
      <c r="I52" s="7"/>
      <c r="J52" s="7"/>
      <c r="K52" s="7"/>
      <c r="L52" s="7"/>
      <c r="M52" s="7"/>
      <c r="N52" s="7"/>
      <c r="O52" s="7"/>
      <c r="P52" s="7"/>
      <c r="Q52" s="7"/>
      <c r="R52" s="7"/>
      <c r="S52" s="7"/>
      <c r="AN52" s="7"/>
      <c r="AO52" s="7"/>
      <c r="AP52" s="7"/>
    </row>
    <row r="53" spans="3:42" s="10" customFormat="1" ht="18.75">
      <c r="C53" s="8"/>
      <c r="D53" s="7"/>
      <c r="E53" s="7"/>
      <c r="F53" s="7"/>
      <c r="G53" s="7"/>
      <c r="H53" s="7"/>
      <c r="I53" s="7"/>
      <c r="J53" s="7"/>
      <c r="K53" s="7"/>
      <c r="L53" s="7"/>
      <c r="M53" s="7"/>
      <c r="N53" s="7"/>
      <c r="O53" s="7"/>
      <c r="P53" s="7"/>
      <c r="Q53" s="7"/>
      <c r="R53" s="7"/>
      <c r="S53" s="7"/>
      <c r="AN53" s="7"/>
      <c r="AO53" s="7"/>
      <c r="AP53" s="7"/>
    </row>
    <row r="54" spans="3:42" s="10" customFormat="1" ht="18.75">
      <c r="C54" s="8"/>
      <c r="D54" s="7"/>
      <c r="E54" s="7"/>
      <c r="F54" s="7"/>
      <c r="G54" s="7"/>
      <c r="H54" s="7"/>
      <c r="I54" s="7"/>
      <c r="J54" s="7"/>
      <c r="K54" s="7"/>
      <c r="L54" s="7"/>
      <c r="M54" s="7"/>
      <c r="N54" s="7"/>
      <c r="O54" s="7"/>
      <c r="P54" s="7"/>
      <c r="Q54" s="7"/>
      <c r="R54" s="7"/>
      <c r="S54" s="7"/>
      <c r="AN54" s="7"/>
      <c r="AO54" s="7"/>
      <c r="AP54" s="7"/>
    </row>
    <row r="55" spans="3:42" s="10" customFormat="1" ht="18.75">
      <c r="C55" s="8"/>
      <c r="D55" s="7"/>
      <c r="E55" s="7"/>
      <c r="F55" s="7"/>
      <c r="G55" s="7"/>
      <c r="H55" s="7"/>
      <c r="I55" s="7"/>
      <c r="J55" s="7"/>
      <c r="K55" s="7"/>
      <c r="L55" s="7"/>
      <c r="M55" s="7"/>
      <c r="N55" s="7"/>
      <c r="O55" s="7"/>
      <c r="P55" s="7"/>
      <c r="Q55" s="7"/>
      <c r="R55" s="7"/>
      <c r="S55" s="7"/>
      <c r="AN55" s="7"/>
      <c r="AO55" s="7"/>
      <c r="AP55" s="7"/>
    </row>
    <row r="56" spans="3:42" s="10" customFormat="1" ht="18.75">
      <c r="C56" s="8"/>
      <c r="D56" s="7"/>
      <c r="E56" s="7"/>
      <c r="F56" s="7"/>
      <c r="G56" s="7"/>
      <c r="H56" s="7"/>
      <c r="I56" s="7"/>
      <c r="J56" s="7"/>
      <c r="K56" s="7"/>
      <c r="L56" s="7"/>
      <c r="M56" s="7"/>
      <c r="N56" s="7"/>
      <c r="O56" s="7"/>
      <c r="P56" s="7"/>
      <c r="Q56" s="7"/>
      <c r="R56" s="7"/>
      <c r="S56" s="7"/>
      <c r="AN56" s="7"/>
      <c r="AO56" s="7"/>
      <c r="AP56" s="7"/>
    </row>
    <row r="57" spans="3:42" s="10" customFormat="1" ht="18.75">
      <c r="C57" s="8"/>
      <c r="D57" s="7"/>
      <c r="E57" s="7"/>
      <c r="F57" s="7"/>
      <c r="G57" s="7"/>
      <c r="H57" s="7"/>
      <c r="I57" s="7"/>
      <c r="J57" s="7"/>
      <c r="K57" s="7"/>
      <c r="L57" s="7"/>
      <c r="M57" s="7"/>
      <c r="N57" s="7"/>
      <c r="O57" s="7"/>
      <c r="P57" s="7"/>
      <c r="Q57" s="7"/>
      <c r="R57" s="7"/>
      <c r="S57" s="7"/>
      <c r="AN57" s="7"/>
      <c r="AO57" s="7"/>
      <c r="AP57" s="7"/>
    </row>
    <row r="91" s="7" customFormat="1" ht="19.5" customHeight="1"/>
    <row r="117" s="7" customFormat="1" ht="19.5" customHeight="1"/>
    <row r="118" s="7" customFormat="1" ht="19.5" customHeight="1"/>
    <row r="119" s="7" customFormat="1" ht="19.5" customHeight="1"/>
    <row r="120" s="7" customFormat="1" ht="19.5" customHeight="1"/>
    <row r="121" s="7" customFormat="1" ht="19.5" customHeight="1"/>
    <row r="122" s="7" customFormat="1" ht="19.5" customHeight="1"/>
    <row r="123" s="7" customFormat="1" ht="19.5" customHeight="1"/>
    <row r="124" s="7" customFormat="1" ht="19.5" customHeight="1"/>
    <row r="125" s="7" customFormat="1" ht="19.5" customHeight="1"/>
    <row r="126" s="7" customFormat="1" ht="19.5" customHeight="1"/>
    <row r="127" s="7" customFormat="1" ht="19.5" customHeight="1"/>
    <row r="128" s="7" customFormat="1" ht="19.5" customHeight="1"/>
    <row r="129" s="7" customFormat="1" ht="19.5" customHeight="1"/>
    <row r="130" s="7" customFormat="1" ht="19.5" customHeight="1"/>
    <row r="131" s="7" customFormat="1" ht="19.5" customHeight="1"/>
    <row r="132" s="7" customFormat="1" ht="19.5" customHeight="1"/>
    <row r="133" s="7" customFormat="1" ht="19.5" customHeight="1"/>
    <row r="134" s="7" customFormat="1" ht="19.5" customHeight="1"/>
    <row r="135" s="7" customFormat="1" ht="19.5" customHeight="1"/>
    <row r="136" s="7" customFormat="1" ht="19.5" customHeight="1"/>
    <row r="137" s="7" customFormat="1" ht="19.5" customHeight="1"/>
    <row r="138" s="7" customFormat="1" ht="19.5" customHeight="1"/>
    <row r="139" s="7" customFormat="1" ht="19.5" customHeight="1"/>
    <row r="140" s="7" customFormat="1" ht="19.5" customHeight="1"/>
    <row r="141" s="7" customFormat="1" ht="19.5" customHeight="1"/>
    <row r="142" s="7" customFormat="1" ht="19.5" customHeight="1"/>
    <row r="143" s="7" customFormat="1" ht="19.5" customHeight="1"/>
    <row r="144" s="7" customFormat="1" ht="19.5" customHeight="1"/>
    <row r="145" s="7" customFormat="1" ht="19.5" customHeight="1"/>
    <row r="146" s="7" customFormat="1" ht="19.5" customHeight="1"/>
    <row r="147" s="7" customFormat="1" ht="19.5" customHeight="1"/>
    <row r="148" s="7" customFormat="1" ht="19.5" customHeight="1"/>
    <row r="149" s="7" customFormat="1" ht="19.5" customHeight="1"/>
    <row r="150" s="7" customFormat="1" ht="19.5" customHeight="1"/>
    <row r="151" s="7" customFormat="1" ht="19.5" customHeight="1"/>
    <row r="152" s="7" customFormat="1" ht="19.5" customHeight="1"/>
    <row r="153" s="7" customFormat="1" ht="19.5" customHeight="1"/>
    <row r="154" s="7" customFormat="1" ht="19.5" customHeight="1"/>
    <row r="155" s="7" customFormat="1" ht="19.5" customHeight="1"/>
    <row r="156" s="7" customFormat="1" ht="19.5" customHeight="1"/>
    <row r="157" s="7" customFormat="1" ht="19.5" customHeight="1"/>
    <row r="158" s="7" customFormat="1" ht="19.5" customHeight="1"/>
    <row r="159" s="7" customFormat="1" ht="19.5" customHeight="1"/>
    <row r="160" s="7" customFormat="1" ht="19.5" customHeight="1"/>
    <row r="161" s="7" customFormat="1" ht="19.5" customHeight="1"/>
    <row r="162" s="7" customFormat="1" ht="19.5" customHeight="1"/>
    <row r="163" s="7" customFormat="1" ht="19.5" customHeight="1"/>
    <row r="164" s="7" customFormat="1" ht="19.5" customHeight="1"/>
    <row r="165" s="7" customFormat="1" ht="19.5" customHeight="1"/>
    <row r="166" s="7" customFormat="1" ht="19.5" customHeight="1"/>
    <row r="167" s="7" customFormat="1" ht="19.5" customHeight="1"/>
    <row r="168" s="7" customFormat="1" ht="19.5" customHeight="1"/>
    <row r="169" s="7" customFormat="1" ht="19.5" customHeight="1"/>
    <row r="170" s="7" customFormat="1" ht="19.5" customHeight="1"/>
    <row r="171" s="7" customFormat="1" ht="19.5" customHeight="1"/>
    <row r="172" s="7" customFormat="1" ht="19.5" customHeight="1"/>
    <row r="173" s="7" customFormat="1" ht="19.5" customHeight="1"/>
    <row r="174" s="7" customFormat="1" ht="19.5" customHeight="1"/>
    <row r="175" s="7" customFormat="1" ht="19.5" customHeight="1"/>
    <row r="176" s="7" customFormat="1" ht="19.5" customHeight="1"/>
    <row r="177" s="7" customFormat="1" ht="19.5" customHeight="1"/>
    <row r="178" s="7" customFormat="1" ht="19.5" customHeight="1"/>
    <row r="179" s="7" customFormat="1" ht="19.5" customHeight="1"/>
    <row r="180" s="7" customFormat="1" ht="19.5" customHeight="1"/>
    <row r="181" s="7" customFormat="1" ht="19.5" customHeight="1"/>
    <row r="182" s="7" customFormat="1" ht="19.5" customHeight="1"/>
    <row r="183" s="7" customFormat="1" ht="19.5" customHeight="1"/>
    <row r="184" s="7" customFormat="1" ht="19.5" customHeight="1"/>
    <row r="185" s="7" customFormat="1" ht="19.5" customHeight="1"/>
    <row r="186" s="7" customFormat="1" ht="19.5" customHeight="1"/>
    <row r="187" s="7" customFormat="1" ht="19.5" customHeight="1"/>
    <row r="188" s="7" customFormat="1" ht="19.5" customHeight="1"/>
    <row r="189" s="7" customFormat="1" ht="19.5" customHeight="1"/>
    <row r="190" s="7" customFormat="1" ht="19.5" customHeight="1"/>
    <row r="191" s="7" customFormat="1" ht="19.5" customHeight="1"/>
    <row r="192" s="7" customFormat="1" ht="19.5" customHeight="1"/>
    <row r="193" s="7" customFormat="1" ht="19.5" customHeight="1"/>
    <row r="194" s="7" customFormat="1" ht="19.5" customHeight="1"/>
    <row r="195" s="7" customFormat="1" ht="19.5" customHeight="1"/>
    <row r="196" s="7" customFormat="1" ht="19.5" customHeight="1"/>
    <row r="197" s="7" customFormat="1" ht="19.5" customHeight="1"/>
    <row r="198" s="7" customFormat="1" ht="19.5" customHeight="1"/>
    <row r="199" s="7" customFormat="1" ht="19.5" customHeight="1"/>
    <row r="200" s="7" customFormat="1" ht="19.5" customHeight="1"/>
    <row r="201" s="7" customFormat="1" ht="19.5" customHeight="1"/>
    <row r="202" s="7" customFormat="1" ht="19.5" customHeight="1"/>
    <row r="203" s="7" customFormat="1" ht="19.5" customHeight="1"/>
    <row r="204" s="7" customFormat="1" ht="19.5" customHeight="1"/>
    <row r="205" s="7" customFormat="1" ht="19.5" customHeight="1"/>
    <row r="206" s="7" customFormat="1" ht="19.5" customHeight="1"/>
    <row r="207" s="7" customFormat="1" ht="19.5" customHeight="1"/>
    <row r="208" s="7" customFormat="1" ht="19.5" customHeight="1"/>
    <row r="209" s="7" customFormat="1" ht="19.5" customHeight="1"/>
    <row r="210" s="7" customFormat="1" ht="19.5" customHeight="1"/>
    <row r="211" s="7" customFormat="1" ht="19.5" customHeight="1"/>
    <row r="255" spans="21:21" s="7" customFormat="1">
      <c r="U255" s="9"/>
    </row>
  </sheetData>
  <mergeCells count="346">
    <mergeCell ref="F3:G3"/>
    <mergeCell ref="J3:K3"/>
    <mergeCell ref="N3:O3"/>
    <mergeCell ref="T8:W8"/>
    <mergeCell ref="D9:E9"/>
    <mergeCell ref="F9:G9"/>
    <mergeCell ref="H9:I9"/>
    <mergeCell ref="J9:K9"/>
    <mergeCell ref="L9:M9"/>
    <mergeCell ref="N9:O9"/>
    <mergeCell ref="A11:A12"/>
    <mergeCell ref="B11:B12"/>
    <mergeCell ref="C11:C12"/>
    <mergeCell ref="AF11:AF12"/>
    <mergeCell ref="AG11:AG12"/>
    <mergeCell ref="AH11:AH12"/>
    <mergeCell ref="P12:Q12"/>
    <mergeCell ref="R12:S12"/>
    <mergeCell ref="T12:U12"/>
    <mergeCell ref="V12:W12"/>
    <mergeCell ref="AL11:AL12"/>
    <mergeCell ref="D12:E12"/>
    <mergeCell ref="F12:G12"/>
    <mergeCell ref="H12:I12"/>
    <mergeCell ref="J12:K12"/>
    <mergeCell ref="L12:M12"/>
    <mergeCell ref="N12:O12"/>
    <mergeCell ref="AK11:AK12"/>
    <mergeCell ref="N14:O14"/>
    <mergeCell ref="AJ13:AJ14"/>
    <mergeCell ref="AK13:AK14"/>
    <mergeCell ref="X12:Y12"/>
    <mergeCell ref="Z12:AA12"/>
    <mergeCell ref="AB12:AC12"/>
    <mergeCell ref="AD12:AE12"/>
    <mergeCell ref="AI11:AI12"/>
    <mergeCell ref="AJ11:AJ12"/>
    <mergeCell ref="AF13:AF14"/>
    <mergeCell ref="A13:A14"/>
    <mergeCell ref="B13:B14"/>
    <mergeCell ref="C13:C14"/>
    <mergeCell ref="V14:W14"/>
    <mergeCell ref="X14:Y14"/>
    <mergeCell ref="Z14:AA14"/>
    <mergeCell ref="R14:S14"/>
    <mergeCell ref="T14:U14"/>
    <mergeCell ref="L14:M14"/>
    <mergeCell ref="D14:E14"/>
    <mergeCell ref="F14:G14"/>
    <mergeCell ref="H14:I14"/>
    <mergeCell ref="J14:K14"/>
    <mergeCell ref="P14:Q14"/>
    <mergeCell ref="AL15:AL16"/>
    <mergeCell ref="AB14:AC14"/>
    <mergeCell ref="AD14:AE14"/>
    <mergeCell ref="AH13:AH14"/>
    <mergeCell ref="AI13:AI14"/>
    <mergeCell ref="AL13:AL14"/>
    <mergeCell ref="V16:W16"/>
    <mergeCell ref="AF15:AF16"/>
    <mergeCell ref="AG13:AG14"/>
    <mergeCell ref="A17:A18"/>
    <mergeCell ref="B17:B18"/>
    <mergeCell ref="C17:C18"/>
    <mergeCell ref="V18:W18"/>
    <mergeCell ref="X18:Y18"/>
    <mergeCell ref="F16:G16"/>
    <mergeCell ref="L16:M16"/>
    <mergeCell ref="N16:O16"/>
    <mergeCell ref="P16:Q16"/>
    <mergeCell ref="R16:S16"/>
    <mergeCell ref="T16:U16"/>
    <mergeCell ref="A15:A16"/>
    <mergeCell ref="B15:B16"/>
    <mergeCell ref="C15:C16"/>
    <mergeCell ref="D16:E16"/>
    <mergeCell ref="H16:I16"/>
    <mergeCell ref="J16:K16"/>
    <mergeCell ref="AH17:AH18"/>
    <mergeCell ref="AI17:AI18"/>
    <mergeCell ref="Z18:AA18"/>
    <mergeCell ref="AK17:AK18"/>
    <mergeCell ref="X16:Y16"/>
    <mergeCell ref="Z16:AA16"/>
    <mergeCell ref="AB16:AC16"/>
    <mergeCell ref="AD16:AE16"/>
    <mergeCell ref="AG15:AG16"/>
    <mergeCell ref="AH15:AH16"/>
    <mergeCell ref="AI15:AI16"/>
    <mergeCell ref="AJ15:AJ16"/>
    <mergeCell ref="AJ17:AJ18"/>
    <mergeCell ref="AK15:AK16"/>
    <mergeCell ref="AK19:AK20"/>
    <mergeCell ref="AL19:AL20"/>
    <mergeCell ref="AB18:AC18"/>
    <mergeCell ref="AD18:AE18"/>
    <mergeCell ref="A19:A20"/>
    <mergeCell ref="B19:B20"/>
    <mergeCell ref="C19:C20"/>
    <mergeCell ref="AF19:AF20"/>
    <mergeCell ref="D20:E20"/>
    <mergeCell ref="F20:G20"/>
    <mergeCell ref="H20:I20"/>
    <mergeCell ref="J20:K20"/>
    <mergeCell ref="AL17:AL18"/>
    <mergeCell ref="D18:E18"/>
    <mergeCell ref="F18:G18"/>
    <mergeCell ref="H18:I18"/>
    <mergeCell ref="J18:K18"/>
    <mergeCell ref="L18:M18"/>
    <mergeCell ref="N18:O18"/>
    <mergeCell ref="P18:Q18"/>
    <mergeCell ref="R18:S18"/>
    <mergeCell ref="T18:U18"/>
    <mergeCell ref="AF17:AF18"/>
    <mergeCell ref="AG17:AG18"/>
    <mergeCell ref="X20:Y20"/>
    <mergeCell ref="Z20:AA20"/>
    <mergeCell ref="AB20:AC20"/>
    <mergeCell ref="AD20:AE20"/>
    <mergeCell ref="AG19:AG20"/>
    <mergeCell ref="AH19:AH20"/>
    <mergeCell ref="AI19:AI20"/>
    <mergeCell ref="AJ19:AJ20"/>
    <mergeCell ref="A21:A22"/>
    <mergeCell ref="B21:B22"/>
    <mergeCell ref="C21:C22"/>
    <mergeCell ref="V22:W22"/>
    <mergeCell ref="X22:Y22"/>
    <mergeCell ref="Z22:AA22"/>
    <mergeCell ref="R22:S22"/>
    <mergeCell ref="T22:U22"/>
    <mergeCell ref="P22:Q22"/>
    <mergeCell ref="D22:E22"/>
    <mergeCell ref="L20:M20"/>
    <mergeCell ref="N20:O20"/>
    <mergeCell ref="P20:Q20"/>
    <mergeCell ref="R20:S20"/>
    <mergeCell ref="T20:U20"/>
    <mergeCell ref="V20:W20"/>
    <mergeCell ref="F22:G22"/>
    <mergeCell ref="H22:I22"/>
    <mergeCell ref="J22:K22"/>
    <mergeCell ref="L22:M22"/>
    <mergeCell ref="N22:O22"/>
    <mergeCell ref="AL23:AL24"/>
    <mergeCell ref="AB22:AC22"/>
    <mergeCell ref="AD22:AE22"/>
    <mergeCell ref="AL21:AL22"/>
    <mergeCell ref="AF21:AF22"/>
    <mergeCell ref="AG21:AG22"/>
    <mergeCell ref="AH21:AH22"/>
    <mergeCell ref="AI21:AI22"/>
    <mergeCell ref="H24:I24"/>
    <mergeCell ref="J24:K24"/>
    <mergeCell ref="L24:M24"/>
    <mergeCell ref="N24:O24"/>
    <mergeCell ref="P24:Q24"/>
    <mergeCell ref="AJ21:AJ22"/>
    <mergeCell ref="AK21:AK22"/>
    <mergeCell ref="A25:A26"/>
    <mergeCell ref="B25:B26"/>
    <mergeCell ref="C25:C26"/>
    <mergeCell ref="V26:W26"/>
    <mergeCell ref="R24:S24"/>
    <mergeCell ref="AJ25:AJ26"/>
    <mergeCell ref="R26:S26"/>
    <mergeCell ref="T26:U26"/>
    <mergeCell ref="AF25:AF26"/>
    <mergeCell ref="AG25:AG26"/>
    <mergeCell ref="A23:A24"/>
    <mergeCell ref="B23:B24"/>
    <mergeCell ref="C23:C24"/>
    <mergeCell ref="AF23:AF24"/>
    <mergeCell ref="D24:E24"/>
    <mergeCell ref="F24:G24"/>
    <mergeCell ref="T24:U24"/>
    <mergeCell ref="V24:W24"/>
    <mergeCell ref="N28:O28"/>
    <mergeCell ref="P28:Q28"/>
    <mergeCell ref="AK25:AK26"/>
    <mergeCell ref="X24:Y24"/>
    <mergeCell ref="Z24:AA24"/>
    <mergeCell ref="AB24:AC24"/>
    <mergeCell ref="AD24:AE24"/>
    <mergeCell ref="AG23:AG24"/>
    <mergeCell ref="AH23:AH24"/>
    <mergeCell ref="AK23:AK24"/>
    <mergeCell ref="AI23:AI24"/>
    <mergeCell ref="AJ23:AJ24"/>
    <mergeCell ref="AK27:AK28"/>
    <mergeCell ref="AJ27:AJ28"/>
    <mergeCell ref="R28:S28"/>
    <mergeCell ref="AL27:AL28"/>
    <mergeCell ref="AB26:AC26"/>
    <mergeCell ref="AD26:AE26"/>
    <mergeCell ref="A27:A28"/>
    <mergeCell ref="B27:B28"/>
    <mergeCell ref="C27:C28"/>
    <mergeCell ref="AF27:AF28"/>
    <mergeCell ref="D28:E28"/>
    <mergeCell ref="F28:G28"/>
    <mergeCell ref="AL25:AL26"/>
    <mergeCell ref="D26:E26"/>
    <mergeCell ref="F26:G26"/>
    <mergeCell ref="H26:I26"/>
    <mergeCell ref="J26:K26"/>
    <mergeCell ref="L26:M26"/>
    <mergeCell ref="N26:O26"/>
    <mergeCell ref="P26:Q26"/>
    <mergeCell ref="AH25:AH26"/>
    <mergeCell ref="AI25:AI26"/>
    <mergeCell ref="X26:Y26"/>
    <mergeCell ref="Z26:AA26"/>
    <mergeCell ref="H28:I28"/>
    <mergeCell ref="J28:K28"/>
    <mergeCell ref="L28:M28"/>
    <mergeCell ref="AF29:AF30"/>
    <mergeCell ref="AG29:AG30"/>
    <mergeCell ref="AH29:AH30"/>
    <mergeCell ref="AI29:AI30"/>
    <mergeCell ref="X28:Y28"/>
    <mergeCell ref="Z28:AA28"/>
    <mergeCell ref="AB28:AC28"/>
    <mergeCell ref="AD28:AE28"/>
    <mergeCell ref="AG27:AG28"/>
    <mergeCell ref="AH27:AH28"/>
    <mergeCell ref="X30:Y30"/>
    <mergeCell ref="Z30:AA30"/>
    <mergeCell ref="AI27:AI28"/>
    <mergeCell ref="AJ29:AJ30"/>
    <mergeCell ref="T28:U28"/>
    <mergeCell ref="V28:W28"/>
    <mergeCell ref="V30:W30"/>
    <mergeCell ref="AL31:AL32"/>
    <mergeCell ref="AB30:AC30"/>
    <mergeCell ref="AD30:AE30"/>
    <mergeCell ref="A31:A32"/>
    <mergeCell ref="B31:B32"/>
    <mergeCell ref="C31:C32"/>
    <mergeCell ref="AF31:AF32"/>
    <mergeCell ref="D32:E32"/>
    <mergeCell ref="F32:G32"/>
    <mergeCell ref="AL29:AL30"/>
    <mergeCell ref="N32:O32"/>
    <mergeCell ref="P32:Q32"/>
    <mergeCell ref="D30:E30"/>
    <mergeCell ref="F30:G30"/>
    <mergeCell ref="H30:I30"/>
    <mergeCell ref="J30:K30"/>
    <mergeCell ref="L30:M30"/>
    <mergeCell ref="AK29:AK30"/>
    <mergeCell ref="A29:A30"/>
    <mergeCell ref="B29:B30"/>
    <mergeCell ref="C29:C30"/>
    <mergeCell ref="N30:O30"/>
    <mergeCell ref="T32:U32"/>
    <mergeCell ref="V32:W32"/>
    <mergeCell ref="A33:A34"/>
    <mergeCell ref="B33:B34"/>
    <mergeCell ref="C33:C34"/>
    <mergeCell ref="V34:W34"/>
    <mergeCell ref="R32:S32"/>
    <mergeCell ref="H32:I32"/>
    <mergeCell ref="J32:K32"/>
    <mergeCell ref="L32:M32"/>
    <mergeCell ref="P34:Q34"/>
    <mergeCell ref="P30:Q30"/>
    <mergeCell ref="R30:S30"/>
    <mergeCell ref="T30:U30"/>
    <mergeCell ref="AH33:AH34"/>
    <mergeCell ref="AI33:AI34"/>
    <mergeCell ref="X34:Y34"/>
    <mergeCell ref="Z34:AA34"/>
    <mergeCell ref="AK33:AK34"/>
    <mergeCell ref="X32:Y32"/>
    <mergeCell ref="Z32:AA32"/>
    <mergeCell ref="AB32:AC32"/>
    <mergeCell ref="AD32:AE32"/>
    <mergeCell ref="AG31:AG32"/>
    <mergeCell ref="AH31:AH32"/>
    <mergeCell ref="AK31:AK32"/>
    <mergeCell ref="AI31:AI32"/>
    <mergeCell ref="AJ31:AJ32"/>
    <mergeCell ref="AK35:AK36"/>
    <mergeCell ref="AL35:AL36"/>
    <mergeCell ref="AB34:AC34"/>
    <mergeCell ref="AD34:AE34"/>
    <mergeCell ref="A35:A36"/>
    <mergeCell ref="B35:B36"/>
    <mergeCell ref="C35:C36"/>
    <mergeCell ref="AF35:AF36"/>
    <mergeCell ref="D36:E36"/>
    <mergeCell ref="AJ33:AJ34"/>
    <mergeCell ref="H36:I36"/>
    <mergeCell ref="J36:K36"/>
    <mergeCell ref="AL33:AL34"/>
    <mergeCell ref="D34:E34"/>
    <mergeCell ref="F34:G34"/>
    <mergeCell ref="H34:I34"/>
    <mergeCell ref="J34:K34"/>
    <mergeCell ref="L34:M34"/>
    <mergeCell ref="N34:O34"/>
    <mergeCell ref="R34:S34"/>
    <mergeCell ref="T34:U34"/>
    <mergeCell ref="AF33:AF34"/>
    <mergeCell ref="AG33:AG34"/>
    <mergeCell ref="X36:Y36"/>
    <mergeCell ref="Z36:AA36"/>
    <mergeCell ref="AB36:AC36"/>
    <mergeCell ref="AD36:AE36"/>
    <mergeCell ref="AG35:AG36"/>
    <mergeCell ref="V36:W36"/>
    <mergeCell ref="A37:A38"/>
    <mergeCell ref="B37:B38"/>
    <mergeCell ref="C37:C38"/>
    <mergeCell ref="V38:W38"/>
    <mergeCell ref="X38:Y38"/>
    <mergeCell ref="Z38:AA38"/>
    <mergeCell ref="R38:S38"/>
    <mergeCell ref="T38:U38"/>
    <mergeCell ref="F36:G36"/>
    <mergeCell ref="L36:M36"/>
    <mergeCell ref="N36:O36"/>
    <mergeCell ref="P36:Q36"/>
    <mergeCell ref="R36:S36"/>
    <mergeCell ref="T36:U36"/>
    <mergeCell ref="AH35:AH36"/>
    <mergeCell ref="AH37:AH38"/>
    <mergeCell ref="AI37:AI38"/>
    <mergeCell ref="AB38:AC38"/>
    <mergeCell ref="AD38:AE38"/>
    <mergeCell ref="AJ37:AJ38"/>
    <mergeCell ref="AG37:AG38"/>
    <mergeCell ref="AI35:AI36"/>
    <mergeCell ref="AJ35:AJ36"/>
    <mergeCell ref="AK37:AK38"/>
    <mergeCell ref="AL37:AL38"/>
    <mergeCell ref="D38:E38"/>
    <mergeCell ref="F38:G38"/>
    <mergeCell ref="H38:I38"/>
    <mergeCell ref="J38:K38"/>
    <mergeCell ref="L38:M38"/>
    <mergeCell ref="N38:O38"/>
    <mergeCell ref="P38:Q38"/>
    <mergeCell ref="AF37:AF38"/>
  </mergeCells>
  <phoneticPr fontId="1"/>
  <conditionalFormatting sqref="AL11:AL38">
    <cfRule type="cellIs" dxfId="0" priority="1" stopIfTrue="1" operator="equal">
      <formula>MAX($AL$11:$AL$34)</formula>
    </cfRule>
  </conditionalFormatting>
  <dataValidations count="5">
    <dataValidation imeMode="off" allowBlank="1" showInputMessage="1" showErrorMessage="1" sqref="D11:AE38 IZ11:KA38 SV11:TW38 ACR11:ADS38 AMN11:ANO38 AWJ11:AXK38 BGF11:BHG38 BQB11:BRC38 BZX11:CAY38 CJT11:CKU38 CTP11:CUQ38 DDL11:DEM38 DNH11:DOI38 DXD11:DYE38 EGZ11:EIA38 EQV11:ERW38 FAR11:FBS38 FKN11:FLO38 FUJ11:FVK38 GEF11:GFG38 GOB11:GPC38 GXX11:GYY38 HHT11:HIU38 HRP11:HSQ38 IBL11:ICM38 ILH11:IMI38 IVD11:IWE38 JEZ11:JGA38 JOV11:JPW38 JYR11:JZS38 KIN11:KJO38 KSJ11:KTK38 LCF11:LDG38 LMB11:LNC38 LVX11:LWY38 MFT11:MGU38 MPP11:MQQ38 MZL11:NAM38 NJH11:NKI38 NTD11:NUE38 OCZ11:OEA38 OMV11:ONW38 OWR11:OXS38 PGN11:PHO38 PQJ11:PRK38 QAF11:QBG38 QKB11:QLC38 QTX11:QUY38 RDT11:REU38 RNP11:ROQ38 RXL11:RYM38 SHH11:SII38 SRD11:SSE38 TAZ11:TCA38 TKV11:TLW38 TUR11:TVS38 UEN11:UFO38 UOJ11:UPK38 UYF11:UZG38 VIB11:VJC38 VRX11:VSY38 WBT11:WCU38 WLP11:WMQ38 WVL11:WWM38 D65547:AE65574 IZ65547:KA65574 SV65547:TW65574 ACR65547:ADS65574 AMN65547:ANO65574 AWJ65547:AXK65574 BGF65547:BHG65574 BQB65547:BRC65574 BZX65547:CAY65574 CJT65547:CKU65574 CTP65547:CUQ65574 DDL65547:DEM65574 DNH65547:DOI65574 DXD65547:DYE65574 EGZ65547:EIA65574 EQV65547:ERW65574 FAR65547:FBS65574 FKN65547:FLO65574 FUJ65547:FVK65574 GEF65547:GFG65574 GOB65547:GPC65574 GXX65547:GYY65574 HHT65547:HIU65574 HRP65547:HSQ65574 IBL65547:ICM65574 ILH65547:IMI65574 IVD65547:IWE65574 JEZ65547:JGA65574 JOV65547:JPW65574 JYR65547:JZS65574 KIN65547:KJO65574 KSJ65547:KTK65574 LCF65547:LDG65574 LMB65547:LNC65574 LVX65547:LWY65574 MFT65547:MGU65574 MPP65547:MQQ65574 MZL65547:NAM65574 NJH65547:NKI65574 NTD65547:NUE65574 OCZ65547:OEA65574 OMV65547:ONW65574 OWR65547:OXS65574 PGN65547:PHO65574 PQJ65547:PRK65574 QAF65547:QBG65574 QKB65547:QLC65574 QTX65547:QUY65574 RDT65547:REU65574 RNP65547:ROQ65574 RXL65547:RYM65574 SHH65547:SII65574 SRD65547:SSE65574 TAZ65547:TCA65574 TKV65547:TLW65574 TUR65547:TVS65574 UEN65547:UFO65574 UOJ65547:UPK65574 UYF65547:UZG65574 VIB65547:VJC65574 VRX65547:VSY65574 WBT65547:WCU65574 WLP65547:WMQ65574 WVL65547:WWM65574 D131083:AE131110 IZ131083:KA131110 SV131083:TW131110 ACR131083:ADS131110 AMN131083:ANO131110 AWJ131083:AXK131110 BGF131083:BHG131110 BQB131083:BRC131110 BZX131083:CAY131110 CJT131083:CKU131110 CTP131083:CUQ131110 DDL131083:DEM131110 DNH131083:DOI131110 DXD131083:DYE131110 EGZ131083:EIA131110 EQV131083:ERW131110 FAR131083:FBS131110 FKN131083:FLO131110 FUJ131083:FVK131110 GEF131083:GFG131110 GOB131083:GPC131110 GXX131083:GYY131110 HHT131083:HIU131110 HRP131083:HSQ131110 IBL131083:ICM131110 ILH131083:IMI131110 IVD131083:IWE131110 JEZ131083:JGA131110 JOV131083:JPW131110 JYR131083:JZS131110 KIN131083:KJO131110 KSJ131083:KTK131110 LCF131083:LDG131110 LMB131083:LNC131110 LVX131083:LWY131110 MFT131083:MGU131110 MPP131083:MQQ131110 MZL131083:NAM131110 NJH131083:NKI131110 NTD131083:NUE131110 OCZ131083:OEA131110 OMV131083:ONW131110 OWR131083:OXS131110 PGN131083:PHO131110 PQJ131083:PRK131110 QAF131083:QBG131110 QKB131083:QLC131110 QTX131083:QUY131110 RDT131083:REU131110 RNP131083:ROQ131110 RXL131083:RYM131110 SHH131083:SII131110 SRD131083:SSE131110 TAZ131083:TCA131110 TKV131083:TLW131110 TUR131083:TVS131110 UEN131083:UFO131110 UOJ131083:UPK131110 UYF131083:UZG131110 VIB131083:VJC131110 VRX131083:VSY131110 WBT131083:WCU131110 WLP131083:WMQ131110 WVL131083:WWM131110 D196619:AE196646 IZ196619:KA196646 SV196619:TW196646 ACR196619:ADS196646 AMN196619:ANO196646 AWJ196619:AXK196646 BGF196619:BHG196646 BQB196619:BRC196646 BZX196619:CAY196646 CJT196619:CKU196646 CTP196619:CUQ196646 DDL196619:DEM196646 DNH196619:DOI196646 DXD196619:DYE196646 EGZ196619:EIA196646 EQV196619:ERW196646 FAR196619:FBS196646 FKN196619:FLO196646 FUJ196619:FVK196646 GEF196619:GFG196646 GOB196619:GPC196646 GXX196619:GYY196646 HHT196619:HIU196646 HRP196619:HSQ196646 IBL196619:ICM196646 ILH196619:IMI196646 IVD196619:IWE196646 JEZ196619:JGA196646 JOV196619:JPW196646 JYR196619:JZS196646 KIN196619:KJO196646 KSJ196619:KTK196646 LCF196619:LDG196646 LMB196619:LNC196646 LVX196619:LWY196646 MFT196619:MGU196646 MPP196619:MQQ196646 MZL196619:NAM196646 NJH196619:NKI196646 NTD196619:NUE196646 OCZ196619:OEA196646 OMV196619:ONW196646 OWR196619:OXS196646 PGN196619:PHO196646 PQJ196619:PRK196646 QAF196619:QBG196646 QKB196619:QLC196646 QTX196619:QUY196646 RDT196619:REU196646 RNP196619:ROQ196646 RXL196619:RYM196646 SHH196619:SII196646 SRD196619:SSE196646 TAZ196619:TCA196646 TKV196619:TLW196646 TUR196619:TVS196646 UEN196619:UFO196646 UOJ196619:UPK196646 UYF196619:UZG196646 VIB196619:VJC196646 VRX196619:VSY196646 WBT196619:WCU196646 WLP196619:WMQ196646 WVL196619:WWM196646 D262155:AE262182 IZ262155:KA262182 SV262155:TW262182 ACR262155:ADS262182 AMN262155:ANO262182 AWJ262155:AXK262182 BGF262155:BHG262182 BQB262155:BRC262182 BZX262155:CAY262182 CJT262155:CKU262182 CTP262155:CUQ262182 DDL262155:DEM262182 DNH262155:DOI262182 DXD262155:DYE262182 EGZ262155:EIA262182 EQV262155:ERW262182 FAR262155:FBS262182 FKN262155:FLO262182 FUJ262155:FVK262182 GEF262155:GFG262182 GOB262155:GPC262182 GXX262155:GYY262182 HHT262155:HIU262182 HRP262155:HSQ262182 IBL262155:ICM262182 ILH262155:IMI262182 IVD262155:IWE262182 JEZ262155:JGA262182 JOV262155:JPW262182 JYR262155:JZS262182 KIN262155:KJO262182 KSJ262155:KTK262182 LCF262155:LDG262182 LMB262155:LNC262182 LVX262155:LWY262182 MFT262155:MGU262182 MPP262155:MQQ262182 MZL262155:NAM262182 NJH262155:NKI262182 NTD262155:NUE262182 OCZ262155:OEA262182 OMV262155:ONW262182 OWR262155:OXS262182 PGN262155:PHO262182 PQJ262155:PRK262182 QAF262155:QBG262182 QKB262155:QLC262182 QTX262155:QUY262182 RDT262155:REU262182 RNP262155:ROQ262182 RXL262155:RYM262182 SHH262155:SII262182 SRD262155:SSE262182 TAZ262155:TCA262182 TKV262155:TLW262182 TUR262155:TVS262182 UEN262155:UFO262182 UOJ262155:UPK262182 UYF262155:UZG262182 VIB262155:VJC262182 VRX262155:VSY262182 WBT262155:WCU262182 WLP262155:WMQ262182 WVL262155:WWM262182 D327691:AE327718 IZ327691:KA327718 SV327691:TW327718 ACR327691:ADS327718 AMN327691:ANO327718 AWJ327691:AXK327718 BGF327691:BHG327718 BQB327691:BRC327718 BZX327691:CAY327718 CJT327691:CKU327718 CTP327691:CUQ327718 DDL327691:DEM327718 DNH327691:DOI327718 DXD327691:DYE327718 EGZ327691:EIA327718 EQV327691:ERW327718 FAR327691:FBS327718 FKN327691:FLO327718 FUJ327691:FVK327718 GEF327691:GFG327718 GOB327691:GPC327718 GXX327691:GYY327718 HHT327691:HIU327718 HRP327691:HSQ327718 IBL327691:ICM327718 ILH327691:IMI327718 IVD327691:IWE327718 JEZ327691:JGA327718 JOV327691:JPW327718 JYR327691:JZS327718 KIN327691:KJO327718 KSJ327691:KTK327718 LCF327691:LDG327718 LMB327691:LNC327718 LVX327691:LWY327718 MFT327691:MGU327718 MPP327691:MQQ327718 MZL327691:NAM327718 NJH327691:NKI327718 NTD327691:NUE327718 OCZ327691:OEA327718 OMV327691:ONW327718 OWR327691:OXS327718 PGN327691:PHO327718 PQJ327691:PRK327718 QAF327691:QBG327718 QKB327691:QLC327718 QTX327691:QUY327718 RDT327691:REU327718 RNP327691:ROQ327718 RXL327691:RYM327718 SHH327691:SII327718 SRD327691:SSE327718 TAZ327691:TCA327718 TKV327691:TLW327718 TUR327691:TVS327718 UEN327691:UFO327718 UOJ327691:UPK327718 UYF327691:UZG327718 VIB327691:VJC327718 VRX327691:VSY327718 WBT327691:WCU327718 WLP327691:WMQ327718 WVL327691:WWM327718 D393227:AE393254 IZ393227:KA393254 SV393227:TW393254 ACR393227:ADS393254 AMN393227:ANO393254 AWJ393227:AXK393254 BGF393227:BHG393254 BQB393227:BRC393254 BZX393227:CAY393254 CJT393227:CKU393254 CTP393227:CUQ393254 DDL393227:DEM393254 DNH393227:DOI393254 DXD393227:DYE393254 EGZ393227:EIA393254 EQV393227:ERW393254 FAR393227:FBS393254 FKN393227:FLO393254 FUJ393227:FVK393254 GEF393227:GFG393254 GOB393227:GPC393254 GXX393227:GYY393254 HHT393227:HIU393254 HRP393227:HSQ393254 IBL393227:ICM393254 ILH393227:IMI393254 IVD393227:IWE393254 JEZ393227:JGA393254 JOV393227:JPW393254 JYR393227:JZS393254 KIN393227:KJO393254 KSJ393227:KTK393254 LCF393227:LDG393254 LMB393227:LNC393254 LVX393227:LWY393254 MFT393227:MGU393254 MPP393227:MQQ393254 MZL393227:NAM393254 NJH393227:NKI393254 NTD393227:NUE393254 OCZ393227:OEA393254 OMV393227:ONW393254 OWR393227:OXS393254 PGN393227:PHO393254 PQJ393227:PRK393254 QAF393227:QBG393254 QKB393227:QLC393254 QTX393227:QUY393254 RDT393227:REU393254 RNP393227:ROQ393254 RXL393227:RYM393254 SHH393227:SII393254 SRD393227:SSE393254 TAZ393227:TCA393254 TKV393227:TLW393254 TUR393227:TVS393254 UEN393227:UFO393254 UOJ393227:UPK393254 UYF393227:UZG393254 VIB393227:VJC393254 VRX393227:VSY393254 WBT393227:WCU393254 WLP393227:WMQ393254 WVL393227:WWM393254 D458763:AE458790 IZ458763:KA458790 SV458763:TW458790 ACR458763:ADS458790 AMN458763:ANO458790 AWJ458763:AXK458790 BGF458763:BHG458790 BQB458763:BRC458790 BZX458763:CAY458790 CJT458763:CKU458790 CTP458763:CUQ458790 DDL458763:DEM458790 DNH458763:DOI458790 DXD458763:DYE458790 EGZ458763:EIA458790 EQV458763:ERW458790 FAR458763:FBS458790 FKN458763:FLO458790 FUJ458763:FVK458790 GEF458763:GFG458790 GOB458763:GPC458790 GXX458763:GYY458790 HHT458763:HIU458790 HRP458763:HSQ458790 IBL458763:ICM458790 ILH458763:IMI458790 IVD458763:IWE458790 JEZ458763:JGA458790 JOV458763:JPW458790 JYR458763:JZS458790 KIN458763:KJO458790 KSJ458763:KTK458790 LCF458763:LDG458790 LMB458763:LNC458790 LVX458763:LWY458790 MFT458763:MGU458790 MPP458763:MQQ458790 MZL458763:NAM458790 NJH458763:NKI458790 NTD458763:NUE458790 OCZ458763:OEA458790 OMV458763:ONW458790 OWR458763:OXS458790 PGN458763:PHO458790 PQJ458763:PRK458790 QAF458763:QBG458790 QKB458763:QLC458790 QTX458763:QUY458790 RDT458763:REU458790 RNP458763:ROQ458790 RXL458763:RYM458790 SHH458763:SII458790 SRD458763:SSE458790 TAZ458763:TCA458790 TKV458763:TLW458790 TUR458763:TVS458790 UEN458763:UFO458790 UOJ458763:UPK458790 UYF458763:UZG458790 VIB458763:VJC458790 VRX458763:VSY458790 WBT458763:WCU458790 WLP458763:WMQ458790 WVL458763:WWM458790 D524299:AE524326 IZ524299:KA524326 SV524299:TW524326 ACR524299:ADS524326 AMN524299:ANO524326 AWJ524299:AXK524326 BGF524299:BHG524326 BQB524299:BRC524326 BZX524299:CAY524326 CJT524299:CKU524326 CTP524299:CUQ524326 DDL524299:DEM524326 DNH524299:DOI524326 DXD524299:DYE524326 EGZ524299:EIA524326 EQV524299:ERW524326 FAR524299:FBS524326 FKN524299:FLO524326 FUJ524299:FVK524326 GEF524299:GFG524326 GOB524299:GPC524326 GXX524299:GYY524326 HHT524299:HIU524326 HRP524299:HSQ524326 IBL524299:ICM524326 ILH524299:IMI524326 IVD524299:IWE524326 JEZ524299:JGA524326 JOV524299:JPW524326 JYR524299:JZS524326 KIN524299:KJO524326 KSJ524299:KTK524326 LCF524299:LDG524326 LMB524299:LNC524326 LVX524299:LWY524326 MFT524299:MGU524326 MPP524299:MQQ524326 MZL524299:NAM524326 NJH524299:NKI524326 NTD524299:NUE524326 OCZ524299:OEA524326 OMV524299:ONW524326 OWR524299:OXS524326 PGN524299:PHO524326 PQJ524299:PRK524326 QAF524299:QBG524326 QKB524299:QLC524326 QTX524299:QUY524326 RDT524299:REU524326 RNP524299:ROQ524326 RXL524299:RYM524326 SHH524299:SII524326 SRD524299:SSE524326 TAZ524299:TCA524326 TKV524299:TLW524326 TUR524299:TVS524326 UEN524299:UFO524326 UOJ524299:UPK524326 UYF524299:UZG524326 VIB524299:VJC524326 VRX524299:VSY524326 WBT524299:WCU524326 WLP524299:WMQ524326 WVL524299:WWM524326 D589835:AE589862 IZ589835:KA589862 SV589835:TW589862 ACR589835:ADS589862 AMN589835:ANO589862 AWJ589835:AXK589862 BGF589835:BHG589862 BQB589835:BRC589862 BZX589835:CAY589862 CJT589835:CKU589862 CTP589835:CUQ589862 DDL589835:DEM589862 DNH589835:DOI589862 DXD589835:DYE589862 EGZ589835:EIA589862 EQV589835:ERW589862 FAR589835:FBS589862 FKN589835:FLO589862 FUJ589835:FVK589862 GEF589835:GFG589862 GOB589835:GPC589862 GXX589835:GYY589862 HHT589835:HIU589862 HRP589835:HSQ589862 IBL589835:ICM589862 ILH589835:IMI589862 IVD589835:IWE589862 JEZ589835:JGA589862 JOV589835:JPW589862 JYR589835:JZS589862 KIN589835:KJO589862 KSJ589835:KTK589862 LCF589835:LDG589862 LMB589835:LNC589862 LVX589835:LWY589862 MFT589835:MGU589862 MPP589835:MQQ589862 MZL589835:NAM589862 NJH589835:NKI589862 NTD589835:NUE589862 OCZ589835:OEA589862 OMV589835:ONW589862 OWR589835:OXS589862 PGN589835:PHO589862 PQJ589835:PRK589862 QAF589835:QBG589862 QKB589835:QLC589862 QTX589835:QUY589862 RDT589835:REU589862 RNP589835:ROQ589862 RXL589835:RYM589862 SHH589835:SII589862 SRD589835:SSE589862 TAZ589835:TCA589862 TKV589835:TLW589862 TUR589835:TVS589862 UEN589835:UFO589862 UOJ589835:UPK589862 UYF589835:UZG589862 VIB589835:VJC589862 VRX589835:VSY589862 WBT589835:WCU589862 WLP589835:WMQ589862 WVL589835:WWM589862 D655371:AE655398 IZ655371:KA655398 SV655371:TW655398 ACR655371:ADS655398 AMN655371:ANO655398 AWJ655371:AXK655398 BGF655371:BHG655398 BQB655371:BRC655398 BZX655371:CAY655398 CJT655371:CKU655398 CTP655371:CUQ655398 DDL655371:DEM655398 DNH655371:DOI655398 DXD655371:DYE655398 EGZ655371:EIA655398 EQV655371:ERW655398 FAR655371:FBS655398 FKN655371:FLO655398 FUJ655371:FVK655398 GEF655371:GFG655398 GOB655371:GPC655398 GXX655371:GYY655398 HHT655371:HIU655398 HRP655371:HSQ655398 IBL655371:ICM655398 ILH655371:IMI655398 IVD655371:IWE655398 JEZ655371:JGA655398 JOV655371:JPW655398 JYR655371:JZS655398 KIN655371:KJO655398 KSJ655371:KTK655398 LCF655371:LDG655398 LMB655371:LNC655398 LVX655371:LWY655398 MFT655371:MGU655398 MPP655371:MQQ655398 MZL655371:NAM655398 NJH655371:NKI655398 NTD655371:NUE655398 OCZ655371:OEA655398 OMV655371:ONW655398 OWR655371:OXS655398 PGN655371:PHO655398 PQJ655371:PRK655398 QAF655371:QBG655398 QKB655371:QLC655398 QTX655371:QUY655398 RDT655371:REU655398 RNP655371:ROQ655398 RXL655371:RYM655398 SHH655371:SII655398 SRD655371:SSE655398 TAZ655371:TCA655398 TKV655371:TLW655398 TUR655371:TVS655398 UEN655371:UFO655398 UOJ655371:UPK655398 UYF655371:UZG655398 VIB655371:VJC655398 VRX655371:VSY655398 WBT655371:WCU655398 WLP655371:WMQ655398 WVL655371:WWM655398 D720907:AE720934 IZ720907:KA720934 SV720907:TW720934 ACR720907:ADS720934 AMN720907:ANO720934 AWJ720907:AXK720934 BGF720907:BHG720934 BQB720907:BRC720934 BZX720907:CAY720934 CJT720907:CKU720934 CTP720907:CUQ720934 DDL720907:DEM720934 DNH720907:DOI720934 DXD720907:DYE720934 EGZ720907:EIA720934 EQV720907:ERW720934 FAR720907:FBS720934 FKN720907:FLO720934 FUJ720907:FVK720934 GEF720907:GFG720934 GOB720907:GPC720934 GXX720907:GYY720934 HHT720907:HIU720934 HRP720907:HSQ720934 IBL720907:ICM720934 ILH720907:IMI720934 IVD720907:IWE720934 JEZ720907:JGA720934 JOV720907:JPW720934 JYR720907:JZS720934 KIN720907:KJO720934 KSJ720907:KTK720934 LCF720907:LDG720934 LMB720907:LNC720934 LVX720907:LWY720934 MFT720907:MGU720934 MPP720907:MQQ720934 MZL720907:NAM720934 NJH720907:NKI720934 NTD720907:NUE720934 OCZ720907:OEA720934 OMV720907:ONW720934 OWR720907:OXS720934 PGN720907:PHO720934 PQJ720907:PRK720934 QAF720907:QBG720934 QKB720907:QLC720934 QTX720907:QUY720934 RDT720907:REU720934 RNP720907:ROQ720934 RXL720907:RYM720934 SHH720907:SII720934 SRD720907:SSE720934 TAZ720907:TCA720934 TKV720907:TLW720934 TUR720907:TVS720934 UEN720907:UFO720934 UOJ720907:UPK720934 UYF720907:UZG720934 VIB720907:VJC720934 VRX720907:VSY720934 WBT720907:WCU720934 WLP720907:WMQ720934 WVL720907:WWM720934 D786443:AE786470 IZ786443:KA786470 SV786443:TW786470 ACR786443:ADS786470 AMN786443:ANO786470 AWJ786443:AXK786470 BGF786443:BHG786470 BQB786443:BRC786470 BZX786443:CAY786470 CJT786443:CKU786470 CTP786443:CUQ786470 DDL786443:DEM786470 DNH786443:DOI786470 DXD786443:DYE786470 EGZ786443:EIA786470 EQV786443:ERW786470 FAR786443:FBS786470 FKN786443:FLO786470 FUJ786443:FVK786470 GEF786443:GFG786470 GOB786443:GPC786470 GXX786443:GYY786470 HHT786443:HIU786470 HRP786443:HSQ786470 IBL786443:ICM786470 ILH786443:IMI786470 IVD786443:IWE786470 JEZ786443:JGA786470 JOV786443:JPW786470 JYR786443:JZS786470 KIN786443:KJO786470 KSJ786443:KTK786470 LCF786443:LDG786470 LMB786443:LNC786470 LVX786443:LWY786470 MFT786443:MGU786470 MPP786443:MQQ786470 MZL786443:NAM786470 NJH786443:NKI786470 NTD786443:NUE786470 OCZ786443:OEA786470 OMV786443:ONW786470 OWR786443:OXS786470 PGN786443:PHO786470 PQJ786443:PRK786470 QAF786443:QBG786470 QKB786443:QLC786470 QTX786443:QUY786470 RDT786443:REU786470 RNP786443:ROQ786470 RXL786443:RYM786470 SHH786443:SII786470 SRD786443:SSE786470 TAZ786443:TCA786470 TKV786443:TLW786470 TUR786443:TVS786470 UEN786443:UFO786470 UOJ786443:UPK786470 UYF786443:UZG786470 VIB786443:VJC786470 VRX786443:VSY786470 WBT786443:WCU786470 WLP786443:WMQ786470 WVL786443:WWM786470 D851979:AE852006 IZ851979:KA852006 SV851979:TW852006 ACR851979:ADS852006 AMN851979:ANO852006 AWJ851979:AXK852006 BGF851979:BHG852006 BQB851979:BRC852006 BZX851979:CAY852006 CJT851979:CKU852006 CTP851979:CUQ852006 DDL851979:DEM852006 DNH851979:DOI852006 DXD851979:DYE852006 EGZ851979:EIA852006 EQV851979:ERW852006 FAR851979:FBS852006 FKN851979:FLO852006 FUJ851979:FVK852006 GEF851979:GFG852006 GOB851979:GPC852006 GXX851979:GYY852006 HHT851979:HIU852006 HRP851979:HSQ852006 IBL851979:ICM852006 ILH851979:IMI852006 IVD851979:IWE852006 JEZ851979:JGA852006 JOV851979:JPW852006 JYR851979:JZS852006 KIN851979:KJO852006 KSJ851979:KTK852006 LCF851979:LDG852006 LMB851979:LNC852006 LVX851979:LWY852006 MFT851979:MGU852006 MPP851979:MQQ852006 MZL851979:NAM852006 NJH851979:NKI852006 NTD851979:NUE852006 OCZ851979:OEA852006 OMV851979:ONW852006 OWR851979:OXS852006 PGN851979:PHO852006 PQJ851979:PRK852006 QAF851979:QBG852006 QKB851979:QLC852006 QTX851979:QUY852006 RDT851979:REU852006 RNP851979:ROQ852006 RXL851979:RYM852006 SHH851979:SII852006 SRD851979:SSE852006 TAZ851979:TCA852006 TKV851979:TLW852006 TUR851979:TVS852006 UEN851979:UFO852006 UOJ851979:UPK852006 UYF851979:UZG852006 VIB851979:VJC852006 VRX851979:VSY852006 WBT851979:WCU852006 WLP851979:WMQ852006 WVL851979:WWM852006 D917515:AE917542 IZ917515:KA917542 SV917515:TW917542 ACR917515:ADS917542 AMN917515:ANO917542 AWJ917515:AXK917542 BGF917515:BHG917542 BQB917515:BRC917542 BZX917515:CAY917542 CJT917515:CKU917542 CTP917515:CUQ917542 DDL917515:DEM917542 DNH917515:DOI917542 DXD917515:DYE917542 EGZ917515:EIA917542 EQV917515:ERW917542 FAR917515:FBS917542 FKN917515:FLO917542 FUJ917515:FVK917542 GEF917515:GFG917542 GOB917515:GPC917542 GXX917515:GYY917542 HHT917515:HIU917542 HRP917515:HSQ917542 IBL917515:ICM917542 ILH917515:IMI917542 IVD917515:IWE917542 JEZ917515:JGA917542 JOV917515:JPW917542 JYR917515:JZS917542 KIN917515:KJO917542 KSJ917515:KTK917542 LCF917515:LDG917542 LMB917515:LNC917542 LVX917515:LWY917542 MFT917515:MGU917542 MPP917515:MQQ917542 MZL917515:NAM917542 NJH917515:NKI917542 NTD917515:NUE917542 OCZ917515:OEA917542 OMV917515:ONW917542 OWR917515:OXS917542 PGN917515:PHO917542 PQJ917515:PRK917542 QAF917515:QBG917542 QKB917515:QLC917542 QTX917515:QUY917542 RDT917515:REU917542 RNP917515:ROQ917542 RXL917515:RYM917542 SHH917515:SII917542 SRD917515:SSE917542 TAZ917515:TCA917542 TKV917515:TLW917542 TUR917515:TVS917542 UEN917515:UFO917542 UOJ917515:UPK917542 UYF917515:UZG917542 VIB917515:VJC917542 VRX917515:VSY917542 WBT917515:WCU917542 WLP917515:WMQ917542 WVL917515:WWM917542 D983051:AE983078 IZ983051:KA983078 SV983051:TW983078 ACR983051:ADS983078 AMN983051:ANO983078 AWJ983051:AXK983078 BGF983051:BHG983078 BQB983051:BRC983078 BZX983051:CAY983078 CJT983051:CKU983078 CTP983051:CUQ983078 DDL983051:DEM983078 DNH983051:DOI983078 DXD983051:DYE983078 EGZ983051:EIA983078 EQV983051:ERW983078 FAR983051:FBS983078 FKN983051:FLO983078 FUJ983051:FVK983078 GEF983051:GFG983078 GOB983051:GPC983078 GXX983051:GYY983078 HHT983051:HIU983078 HRP983051:HSQ983078 IBL983051:ICM983078 ILH983051:IMI983078 IVD983051:IWE983078 JEZ983051:JGA983078 JOV983051:JPW983078 JYR983051:JZS983078 KIN983051:KJO983078 KSJ983051:KTK983078 LCF983051:LDG983078 LMB983051:LNC983078 LVX983051:LWY983078 MFT983051:MGU983078 MPP983051:MQQ983078 MZL983051:NAM983078 NJH983051:NKI983078 NTD983051:NUE983078 OCZ983051:OEA983078 OMV983051:ONW983078 OWR983051:OXS983078 PGN983051:PHO983078 PQJ983051:PRK983078 QAF983051:QBG983078 QKB983051:QLC983078 QTX983051:QUY983078 RDT983051:REU983078 RNP983051:ROQ983078 RXL983051:RYM983078 SHH983051:SII983078 SRD983051:SSE983078 TAZ983051:TCA983078 TKV983051:TLW983078 TUR983051:TVS983078 UEN983051:UFO983078 UOJ983051:UPK983078 UYF983051:UZG983078 VIB983051:VJC983078 VRX983051:VSY983078 WBT983051:WCU983078 WLP983051:WMQ983078 WVL983051:WWM983078"/>
    <dataValidation type="list" allowBlank="1" showInputMessage="1" showErrorMessage="1" sqref="B23:B38 IX23:IX38 ST23:ST38 ACP23:ACP38 AML23:AML38 AWH23:AWH38 BGD23:BGD38 BPZ23:BPZ38 BZV23:BZV38 CJR23:CJR38 CTN23:CTN38 DDJ23:DDJ38 DNF23:DNF38 DXB23:DXB38 EGX23:EGX38 EQT23:EQT38 FAP23:FAP38 FKL23:FKL38 FUH23:FUH38 GED23:GED38 GNZ23:GNZ38 GXV23:GXV38 HHR23:HHR38 HRN23:HRN38 IBJ23:IBJ38 ILF23:ILF38 IVB23:IVB38 JEX23:JEX38 JOT23:JOT38 JYP23:JYP38 KIL23:KIL38 KSH23:KSH38 LCD23:LCD38 LLZ23:LLZ38 LVV23:LVV38 MFR23:MFR38 MPN23:MPN38 MZJ23:MZJ38 NJF23:NJF38 NTB23:NTB38 OCX23:OCX38 OMT23:OMT38 OWP23:OWP38 PGL23:PGL38 PQH23:PQH38 QAD23:QAD38 QJZ23:QJZ38 QTV23:QTV38 RDR23:RDR38 RNN23:RNN38 RXJ23:RXJ38 SHF23:SHF38 SRB23:SRB38 TAX23:TAX38 TKT23:TKT38 TUP23:TUP38 UEL23:UEL38 UOH23:UOH38 UYD23:UYD38 VHZ23:VHZ38 VRV23:VRV38 WBR23:WBR38 WLN23:WLN38 WVJ23:WVJ38 B65559:B65574 IX65559:IX65574 ST65559:ST65574 ACP65559:ACP65574 AML65559:AML65574 AWH65559:AWH65574 BGD65559:BGD65574 BPZ65559:BPZ65574 BZV65559:BZV65574 CJR65559:CJR65574 CTN65559:CTN65574 DDJ65559:DDJ65574 DNF65559:DNF65574 DXB65559:DXB65574 EGX65559:EGX65574 EQT65559:EQT65574 FAP65559:FAP65574 FKL65559:FKL65574 FUH65559:FUH65574 GED65559:GED65574 GNZ65559:GNZ65574 GXV65559:GXV65574 HHR65559:HHR65574 HRN65559:HRN65574 IBJ65559:IBJ65574 ILF65559:ILF65574 IVB65559:IVB65574 JEX65559:JEX65574 JOT65559:JOT65574 JYP65559:JYP65574 KIL65559:KIL65574 KSH65559:KSH65574 LCD65559:LCD65574 LLZ65559:LLZ65574 LVV65559:LVV65574 MFR65559:MFR65574 MPN65559:MPN65574 MZJ65559:MZJ65574 NJF65559:NJF65574 NTB65559:NTB65574 OCX65559:OCX65574 OMT65559:OMT65574 OWP65559:OWP65574 PGL65559:PGL65574 PQH65559:PQH65574 QAD65559:QAD65574 QJZ65559:QJZ65574 QTV65559:QTV65574 RDR65559:RDR65574 RNN65559:RNN65574 RXJ65559:RXJ65574 SHF65559:SHF65574 SRB65559:SRB65574 TAX65559:TAX65574 TKT65559:TKT65574 TUP65559:TUP65574 UEL65559:UEL65574 UOH65559:UOH65574 UYD65559:UYD65574 VHZ65559:VHZ65574 VRV65559:VRV65574 WBR65559:WBR65574 WLN65559:WLN65574 WVJ65559:WVJ65574 B131095:B131110 IX131095:IX131110 ST131095:ST131110 ACP131095:ACP131110 AML131095:AML131110 AWH131095:AWH131110 BGD131095:BGD131110 BPZ131095:BPZ131110 BZV131095:BZV131110 CJR131095:CJR131110 CTN131095:CTN131110 DDJ131095:DDJ131110 DNF131095:DNF131110 DXB131095:DXB131110 EGX131095:EGX131110 EQT131095:EQT131110 FAP131095:FAP131110 FKL131095:FKL131110 FUH131095:FUH131110 GED131095:GED131110 GNZ131095:GNZ131110 GXV131095:GXV131110 HHR131095:HHR131110 HRN131095:HRN131110 IBJ131095:IBJ131110 ILF131095:ILF131110 IVB131095:IVB131110 JEX131095:JEX131110 JOT131095:JOT131110 JYP131095:JYP131110 KIL131095:KIL131110 KSH131095:KSH131110 LCD131095:LCD131110 LLZ131095:LLZ131110 LVV131095:LVV131110 MFR131095:MFR131110 MPN131095:MPN131110 MZJ131095:MZJ131110 NJF131095:NJF131110 NTB131095:NTB131110 OCX131095:OCX131110 OMT131095:OMT131110 OWP131095:OWP131110 PGL131095:PGL131110 PQH131095:PQH131110 QAD131095:QAD131110 QJZ131095:QJZ131110 QTV131095:QTV131110 RDR131095:RDR131110 RNN131095:RNN131110 RXJ131095:RXJ131110 SHF131095:SHF131110 SRB131095:SRB131110 TAX131095:TAX131110 TKT131095:TKT131110 TUP131095:TUP131110 UEL131095:UEL131110 UOH131095:UOH131110 UYD131095:UYD131110 VHZ131095:VHZ131110 VRV131095:VRV131110 WBR131095:WBR131110 WLN131095:WLN131110 WVJ131095:WVJ131110 B196631:B196646 IX196631:IX196646 ST196631:ST196646 ACP196631:ACP196646 AML196631:AML196646 AWH196631:AWH196646 BGD196631:BGD196646 BPZ196631:BPZ196646 BZV196631:BZV196646 CJR196631:CJR196646 CTN196631:CTN196646 DDJ196631:DDJ196646 DNF196631:DNF196646 DXB196631:DXB196646 EGX196631:EGX196646 EQT196631:EQT196646 FAP196631:FAP196646 FKL196631:FKL196646 FUH196631:FUH196646 GED196631:GED196646 GNZ196631:GNZ196646 GXV196631:GXV196646 HHR196631:HHR196646 HRN196631:HRN196646 IBJ196631:IBJ196646 ILF196631:ILF196646 IVB196631:IVB196646 JEX196631:JEX196646 JOT196631:JOT196646 JYP196631:JYP196646 KIL196631:KIL196646 KSH196631:KSH196646 LCD196631:LCD196646 LLZ196631:LLZ196646 LVV196631:LVV196646 MFR196631:MFR196646 MPN196631:MPN196646 MZJ196631:MZJ196646 NJF196631:NJF196646 NTB196631:NTB196646 OCX196631:OCX196646 OMT196631:OMT196646 OWP196631:OWP196646 PGL196631:PGL196646 PQH196631:PQH196646 QAD196631:QAD196646 QJZ196631:QJZ196646 QTV196631:QTV196646 RDR196631:RDR196646 RNN196631:RNN196646 RXJ196631:RXJ196646 SHF196631:SHF196646 SRB196631:SRB196646 TAX196631:TAX196646 TKT196631:TKT196646 TUP196631:TUP196646 UEL196631:UEL196646 UOH196631:UOH196646 UYD196631:UYD196646 VHZ196631:VHZ196646 VRV196631:VRV196646 WBR196631:WBR196646 WLN196631:WLN196646 WVJ196631:WVJ196646 B262167:B262182 IX262167:IX262182 ST262167:ST262182 ACP262167:ACP262182 AML262167:AML262182 AWH262167:AWH262182 BGD262167:BGD262182 BPZ262167:BPZ262182 BZV262167:BZV262182 CJR262167:CJR262182 CTN262167:CTN262182 DDJ262167:DDJ262182 DNF262167:DNF262182 DXB262167:DXB262182 EGX262167:EGX262182 EQT262167:EQT262182 FAP262167:FAP262182 FKL262167:FKL262182 FUH262167:FUH262182 GED262167:GED262182 GNZ262167:GNZ262182 GXV262167:GXV262182 HHR262167:HHR262182 HRN262167:HRN262182 IBJ262167:IBJ262182 ILF262167:ILF262182 IVB262167:IVB262182 JEX262167:JEX262182 JOT262167:JOT262182 JYP262167:JYP262182 KIL262167:KIL262182 KSH262167:KSH262182 LCD262167:LCD262182 LLZ262167:LLZ262182 LVV262167:LVV262182 MFR262167:MFR262182 MPN262167:MPN262182 MZJ262167:MZJ262182 NJF262167:NJF262182 NTB262167:NTB262182 OCX262167:OCX262182 OMT262167:OMT262182 OWP262167:OWP262182 PGL262167:PGL262182 PQH262167:PQH262182 QAD262167:QAD262182 QJZ262167:QJZ262182 QTV262167:QTV262182 RDR262167:RDR262182 RNN262167:RNN262182 RXJ262167:RXJ262182 SHF262167:SHF262182 SRB262167:SRB262182 TAX262167:TAX262182 TKT262167:TKT262182 TUP262167:TUP262182 UEL262167:UEL262182 UOH262167:UOH262182 UYD262167:UYD262182 VHZ262167:VHZ262182 VRV262167:VRV262182 WBR262167:WBR262182 WLN262167:WLN262182 WVJ262167:WVJ262182 B327703:B327718 IX327703:IX327718 ST327703:ST327718 ACP327703:ACP327718 AML327703:AML327718 AWH327703:AWH327718 BGD327703:BGD327718 BPZ327703:BPZ327718 BZV327703:BZV327718 CJR327703:CJR327718 CTN327703:CTN327718 DDJ327703:DDJ327718 DNF327703:DNF327718 DXB327703:DXB327718 EGX327703:EGX327718 EQT327703:EQT327718 FAP327703:FAP327718 FKL327703:FKL327718 FUH327703:FUH327718 GED327703:GED327718 GNZ327703:GNZ327718 GXV327703:GXV327718 HHR327703:HHR327718 HRN327703:HRN327718 IBJ327703:IBJ327718 ILF327703:ILF327718 IVB327703:IVB327718 JEX327703:JEX327718 JOT327703:JOT327718 JYP327703:JYP327718 KIL327703:KIL327718 KSH327703:KSH327718 LCD327703:LCD327718 LLZ327703:LLZ327718 LVV327703:LVV327718 MFR327703:MFR327718 MPN327703:MPN327718 MZJ327703:MZJ327718 NJF327703:NJF327718 NTB327703:NTB327718 OCX327703:OCX327718 OMT327703:OMT327718 OWP327703:OWP327718 PGL327703:PGL327718 PQH327703:PQH327718 QAD327703:QAD327718 QJZ327703:QJZ327718 QTV327703:QTV327718 RDR327703:RDR327718 RNN327703:RNN327718 RXJ327703:RXJ327718 SHF327703:SHF327718 SRB327703:SRB327718 TAX327703:TAX327718 TKT327703:TKT327718 TUP327703:TUP327718 UEL327703:UEL327718 UOH327703:UOH327718 UYD327703:UYD327718 VHZ327703:VHZ327718 VRV327703:VRV327718 WBR327703:WBR327718 WLN327703:WLN327718 WVJ327703:WVJ327718 B393239:B393254 IX393239:IX393254 ST393239:ST393254 ACP393239:ACP393254 AML393239:AML393254 AWH393239:AWH393254 BGD393239:BGD393254 BPZ393239:BPZ393254 BZV393239:BZV393254 CJR393239:CJR393254 CTN393239:CTN393254 DDJ393239:DDJ393254 DNF393239:DNF393254 DXB393239:DXB393254 EGX393239:EGX393254 EQT393239:EQT393254 FAP393239:FAP393254 FKL393239:FKL393254 FUH393239:FUH393254 GED393239:GED393254 GNZ393239:GNZ393254 GXV393239:GXV393254 HHR393239:HHR393254 HRN393239:HRN393254 IBJ393239:IBJ393254 ILF393239:ILF393254 IVB393239:IVB393254 JEX393239:JEX393254 JOT393239:JOT393254 JYP393239:JYP393254 KIL393239:KIL393254 KSH393239:KSH393254 LCD393239:LCD393254 LLZ393239:LLZ393254 LVV393239:LVV393254 MFR393239:MFR393254 MPN393239:MPN393254 MZJ393239:MZJ393254 NJF393239:NJF393254 NTB393239:NTB393254 OCX393239:OCX393254 OMT393239:OMT393254 OWP393239:OWP393254 PGL393239:PGL393254 PQH393239:PQH393254 QAD393239:QAD393254 QJZ393239:QJZ393254 QTV393239:QTV393254 RDR393239:RDR393254 RNN393239:RNN393254 RXJ393239:RXJ393254 SHF393239:SHF393254 SRB393239:SRB393254 TAX393239:TAX393254 TKT393239:TKT393254 TUP393239:TUP393254 UEL393239:UEL393254 UOH393239:UOH393254 UYD393239:UYD393254 VHZ393239:VHZ393254 VRV393239:VRV393254 WBR393239:WBR393254 WLN393239:WLN393254 WVJ393239:WVJ393254 B458775:B458790 IX458775:IX458790 ST458775:ST458790 ACP458775:ACP458790 AML458775:AML458790 AWH458775:AWH458790 BGD458775:BGD458790 BPZ458775:BPZ458790 BZV458775:BZV458790 CJR458775:CJR458790 CTN458775:CTN458790 DDJ458775:DDJ458790 DNF458775:DNF458790 DXB458775:DXB458790 EGX458775:EGX458790 EQT458775:EQT458790 FAP458775:FAP458790 FKL458775:FKL458790 FUH458775:FUH458790 GED458775:GED458790 GNZ458775:GNZ458790 GXV458775:GXV458790 HHR458775:HHR458790 HRN458775:HRN458790 IBJ458775:IBJ458790 ILF458775:ILF458790 IVB458775:IVB458790 JEX458775:JEX458790 JOT458775:JOT458790 JYP458775:JYP458790 KIL458775:KIL458790 KSH458775:KSH458790 LCD458775:LCD458790 LLZ458775:LLZ458790 LVV458775:LVV458790 MFR458775:MFR458790 MPN458775:MPN458790 MZJ458775:MZJ458790 NJF458775:NJF458790 NTB458775:NTB458790 OCX458775:OCX458790 OMT458775:OMT458790 OWP458775:OWP458790 PGL458775:PGL458790 PQH458775:PQH458790 QAD458775:QAD458790 QJZ458775:QJZ458790 QTV458775:QTV458790 RDR458775:RDR458790 RNN458775:RNN458790 RXJ458775:RXJ458790 SHF458775:SHF458790 SRB458775:SRB458790 TAX458775:TAX458790 TKT458775:TKT458790 TUP458775:TUP458790 UEL458775:UEL458790 UOH458775:UOH458790 UYD458775:UYD458790 VHZ458775:VHZ458790 VRV458775:VRV458790 WBR458775:WBR458790 WLN458775:WLN458790 WVJ458775:WVJ458790 B524311:B524326 IX524311:IX524326 ST524311:ST524326 ACP524311:ACP524326 AML524311:AML524326 AWH524311:AWH524326 BGD524311:BGD524326 BPZ524311:BPZ524326 BZV524311:BZV524326 CJR524311:CJR524326 CTN524311:CTN524326 DDJ524311:DDJ524326 DNF524311:DNF524326 DXB524311:DXB524326 EGX524311:EGX524326 EQT524311:EQT524326 FAP524311:FAP524326 FKL524311:FKL524326 FUH524311:FUH524326 GED524311:GED524326 GNZ524311:GNZ524326 GXV524311:GXV524326 HHR524311:HHR524326 HRN524311:HRN524326 IBJ524311:IBJ524326 ILF524311:ILF524326 IVB524311:IVB524326 JEX524311:JEX524326 JOT524311:JOT524326 JYP524311:JYP524326 KIL524311:KIL524326 KSH524311:KSH524326 LCD524311:LCD524326 LLZ524311:LLZ524326 LVV524311:LVV524326 MFR524311:MFR524326 MPN524311:MPN524326 MZJ524311:MZJ524326 NJF524311:NJF524326 NTB524311:NTB524326 OCX524311:OCX524326 OMT524311:OMT524326 OWP524311:OWP524326 PGL524311:PGL524326 PQH524311:PQH524326 QAD524311:QAD524326 QJZ524311:QJZ524326 QTV524311:QTV524326 RDR524311:RDR524326 RNN524311:RNN524326 RXJ524311:RXJ524326 SHF524311:SHF524326 SRB524311:SRB524326 TAX524311:TAX524326 TKT524311:TKT524326 TUP524311:TUP524326 UEL524311:UEL524326 UOH524311:UOH524326 UYD524311:UYD524326 VHZ524311:VHZ524326 VRV524311:VRV524326 WBR524311:WBR524326 WLN524311:WLN524326 WVJ524311:WVJ524326 B589847:B589862 IX589847:IX589862 ST589847:ST589862 ACP589847:ACP589862 AML589847:AML589862 AWH589847:AWH589862 BGD589847:BGD589862 BPZ589847:BPZ589862 BZV589847:BZV589862 CJR589847:CJR589862 CTN589847:CTN589862 DDJ589847:DDJ589862 DNF589847:DNF589862 DXB589847:DXB589862 EGX589847:EGX589862 EQT589847:EQT589862 FAP589847:FAP589862 FKL589847:FKL589862 FUH589847:FUH589862 GED589847:GED589862 GNZ589847:GNZ589862 GXV589847:GXV589862 HHR589847:HHR589862 HRN589847:HRN589862 IBJ589847:IBJ589862 ILF589847:ILF589862 IVB589847:IVB589862 JEX589847:JEX589862 JOT589847:JOT589862 JYP589847:JYP589862 KIL589847:KIL589862 KSH589847:KSH589862 LCD589847:LCD589862 LLZ589847:LLZ589862 LVV589847:LVV589862 MFR589847:MFR589862 MPN589847:MPN589862 MZJ589847:MZJ589862 NJF589847:NJF589862 NTB589847:NTB589862 OCX589847:OCX589862 OMT589847:OMT589862 OWP589847:OWP589862 PGL589847:PGL589862 PQH589847:PQH589862 QAD589847:QAD589862 QJZ589847:QJZ589862 QTV589847:QTV589862 RDR589847:RDR589862 RNN589847:RNN589862 RXJ589847:RXJ589862 SHF589847:SHF589862 SRB589847:SRB589862 TAX589847:TAX589862 TKT589847:TKT589862 TUP589847:TUP589862 UEL589847:UEL589862 UOH589847:UOH589862 UYD589847:UYD589862 VHZ589847:VHZ589862 VRV589847:VRV589862 WBR589847:WBR589862 WLN589847:WLN589862 WVJ589847:WVJ589862 B655383:B655398 IX655383:IX655398 ST655383:ST655398 ACP655383:ACP655398 AML655383:AML655398 AWH655383:AWH655398 BGD655383:BGD655398 BPZ655383:BPZ655398 BZV655383:BZV655398 CJR655383:CJR655398 CTN655383:CTN655398 DDJ655383:DDJ655398 DNF655383:DNF655398 DXB655383:DXB655398 EGX655383:EGX655398 EQT655383:EQT655398 FAP655383:FAP655398 FKL655383:FKL655398 FUH655383:FUH655398 GED655383:GED655398 GNZ655383:GNZ655398 GXV655383:GXV655398 HHR655383:HHR655398 HRN655383:HRN655398 IBJ655383:IBJ655398 ILF655383:ILF655398 IVB655383:IVB655398 JEX655383:JEX655398 JOT655383:JOT655398 JYP655383:JYP655398 KIL655383:KIL655398 KSH655383:KSH655398 LCD655383:LCD655398 LLZ655383:LLZ655398 LVV655383:LVV655398 MFR655383:MFR655398 MPN655383:MPN655398 MZJ655383:MZJ655398 NJF655383:NJF655398 NTB655383:NTB655398 OCX655383:OCX655398 OMT655383:OMT655398 OWP655383:OWP655398 PGL655383:PGL655398 PQH655383:PQH655398 QAD655383:QAD655398 QJZ655383:QJZ655398 QTV655383:QTV655398 RDR655383:RDR655398 RNN655383:RNN655398 RXJ655383:RXJ655398 SHF655383:SHF655398 SRB655383:SRB655398 TAX655383:TAX655398 TKT655383:TKT655398 TUP655383:TUP655398 UEL655383:UEL655398 UOH655383:UOH655398 UYD655383:UYD655398 VHZ655383:VHZ655398 VRV655383:VRV655398 WBR655383:WBR655398 WLN655383:WLN655398 WVJ655383:WVJ655398 B720919:B720934 IX720919:IX720934 ST720919:ST720934 ACP720919:ACP720934 AML720919:AML720934 AWH720919:AWH720934 BGD720919:BGD720934 BPZ720919:BPZ720934 BZV720919:BZV720934 CJR720919:CJR720934 CTN720919:CTN720934 DDJ720919:DDJ720934 DNF720919:DNF720934 DXB720919:DXB720934 EGX720919:EGX720934 EQT720919:EQT720934 FAP720919:FAP720934 FKL720919:FKL720934 FUH720919:FUH720934 GED720919:GED720934 GNZ720919:GNZ720934 GXV720919:GXV720934 HHR720919:HHR720934 HRN720919:HRN720934 IBJ720919:IBJ720934 ILF720919:ILF720934 IVB720919:IVB720934 JEX720919:JEX720934 JOT720919:JOT720934 JYP720919:JYP720934 KIL720919:KIL720934 KSH720919:KSH720934 LCD720919:LCD720934 LLZ720919:LLZ720934 LVV720919:LVV720934 MFR720919:MFR720934 MPN720919:MPN720934 MZJ720919:MZJ720934 NJF720919:NJF720934 NTB720919:NTB720934 OCX720919:OCX720934 OMT720919:OMT720934 OWP720919:OWP720934 PGL720919:PGL720934 PQH720919:PQH720934 QAD720919:QAD720934 QJZ720919:QJZ720934 QTV720919:QTV720934 RDR720919:RDR720934 RNN720919:RNN720934 RXJ720919:RXJ720934 SHF720919:SHF720934 SRB720919:SRB720934 TAX720919:TAX720934 TKT720919:TKT720934 TUP720919:TUP720934 UEL720919:UEL720934 UOH720919:UOH720934 UYD720919:UYD720934 VHZ720919:VHZ720934 VRV720919:VRV720934 WBR720919:WBR720934 WLN720919:WLN720934 WVJ720919:WVJ720934 B786455:B786470 IX786455:IX786470 ST786455:ST786470 ACP786455:ACP786470 AML786455:AML786470 AWH786455:AWH786470 BGD786455:BGD786470 BPZ786455:BPZ786470 BZV786455:BZV786470 CJR786455:CJR786470 CTN786455:CTN786470 DDJ786455:DDJ786470 DNF786455:DNF786470 DXB786455:DXB786470 EGX786455:EGX786470 EQT786455:EQT786470 FAP786455:FAP786470 FKL786455:FKL786470 FUH786455:FUH786470 GED786455:GED786470 GNZ786455:GNZ786470 GXV786455:GXV786470 HHR786455:HHR786470 HRN786455:HRN786470 IBJ786455:IBJ786470 ILF786455:ILF786470 IVB786455:IVB786470 JEX786455:JEX786470 JOT786455:JOT786470 JYP786455:JYP786470 KIL786455:KIL786470 KSH786455:KSH786470 LCD786455:LCD786470 LLZ786455:LLZ786470 LVV786455:LVV786470 MFR786455:MFR786470 MPN786455:MPN786470 MZJ786455:MZJ786470 NJF786455:NJF786470 NTB786455:NTB786470 OCX786455:OCX786470 OMT786455:OMT786470 OWP786455:OWP786470 PGL786455:PGL786470 PQH786455:PQH786470 QAD786455:QAD786470 QJZ786455:QJZ786470 QTV786455:QTV786470 RDR786455:RDR786470 RNN786455:RNN786470 RXJ786455:RXJ786470 SHF786455:SHF786470 SRB786455:SRB786470 TAX786455:TAX786470 TKT786455:TKT786470 TUP786455:TUP786470 UEL786455:UEL786470 UOH786455:UOH786470 UYD786455:UYD786470 VHZ786455:VHZ786470 VRV786455:VRV786470 WBR786455:WBR786470 WLN786455:WLN786470 WVJ786455:WVJ786470 B851991:B852006 IX851991:IX852006 ST851991:ST852006 ACP851991:ACP852006 AML851991:AML852006 AWH851991:AWH852006 BGD851991:BGD852006 BPZ851991:BPZ852006 BZV851991:BZV852006 CJR851991:CJR852006 CTN851991:CTN852006 DDJ851991:DDJ852006 DNF851991:DNF852006 DXB851991:DXB852006 EGX851991:EGX852006 EQT851991:EQT852006 FAP851991:FAP852006 FKL851991:FKL852006 FUH851991:FUH852006 GED851991:GED852006 GNZ851991:GNZ852006 GXV851991:GXV852006 HHR851991:HHR852006 HRN851991:HRN852006 IBJ851991:IBJ852006 ILF851991:ILF852006 IVB851991:IVB852006 JEX851991:JEX852006 JOT851991:JOT852006 JYP851991:JYP852006 KIL851991:KIL852006 KSH851991:KSH852006 LCD851991:LCD852006 LLZ851991:LLZ852006 LVV851991:LVV852006 MFR851991:MFR852006 MPN851991:MPN852006 MZJ851991:MZJ852006 NJF851991:NJF852006 NTB851991:NTB852006 OCX851991:OCX852006 OMT851991:OMT852006 OWP851991:OWP852006 PGL851991:PGL852006 PQH851991:PQH852006 QAD851991:QAD852006 QJZ851991:QJZ852006 QTV851991:QTV852006 RDR851991:RDR852006 RNN851991:RNN852006 RXJ851991:RXJ852006 SHF851991:SHF852006 SRB851991:SRB852006 TAX851991:TAX852006 TKT851991:TKT852006 TUP851991:TUP852006 UEL851991:UEL852006 UOH851991:UOH852006 UYD851991:UYD852006 VHZ851991:VHZ852006 VRV851991:VRV852006 WBR851991:WBR852006 WLN851991:WLN852006 WVJ851991:WVJ852006 B917527:B917542 IX917527:IX917542 ST917527:ST917542 ACP917527:ACP917542 AML917527:AML917542 AWH917527:AWH917542 BGD917527:BGD917542 BPZ917527:BPZ917542 BZV917527:BZV917542 CJR917527:CJR917542 CTN917527:CTN917542 DDJ917527:DDJ917542 DNF917527:DNF917542 DXB917527:DXB917542 EGX917527:EGX917542 EQT917527:EQT917542 FAP917527:FAP917542 FKL917527:FKL917542 FUH917527:FUH917542 GED917527:GED917542 GNZ917527:GNZ917542 GXV917527:GXV917542 HHR917527:HHR917542 HRN917527:HRN917542 IBJ917527:IBJ917542 ILF917527:ILF917542 IVB917527:IVB917542 JEX917527:JEX917542 JOT917527:JOT917542 JYP917527:JYP917542 KIL917527:KIL917542 KSH917527:KSH917542 LCD917527:LCD917542 LLZ917527:LLZ917542 LVV917527:LVV917542 MFR917527:MFR917542 MPN917527:MPN917542 MZJ917527:MZJ917542 NJF917527:NJF917542 NTB917527:NTB917542 OCX917527:OCX917542 OMT917527:OMT917542 OWP917527:OWP917542 PGL917527:PGL917542 PQH917527:PQH917542 QAD917527:QAD917542 QJZ917527:QJZ917542 QTV917527:QTV917542 RDR917527:RDR917542 RNN917527:RNN917542 RXJ917527:RXJ917542 SHF917527:SHF917542 SRB917527:SRB917542 TAX917527:TAX917542 TKT917527:TKT917542 TUP917527:TUP917542 UEL917527:UEL917542 UOH917527:UOH917542 UYD917527:UYD917542 VHZ917527:VHZ917542 VRV917527:VRV917542 WBR917527:WBR917542 WLN917527:WLN917542 WVJ917527:WVJ917542 B983063:B983078 IX983063:IX983078 ST983063:ST983078 ACP983063:ACP983078 AML983063:AML983078 AWH983063:AWH983078 BGD983063:BGD983078 BPZ983063:BPZ983078 BZV983063:BZV983078 CJR983063:CJR983078 CTN983063:CTN983078 DDJ983063:DDJ983078 DNF983063:DNF983078 DXB983063:DXB983078 EGX983063:EGX983078 EQT983063:EQT983078 FAP983063:FAP983078 FKL983063:FKL983078 FUH983063:FUH983078 GED983063:GED983078 GNZ983063:GNZ983078 GXV983063:GXV983078 HHR983063:HHR983078 HRN983063:HRN983078 IBJ983063:IBJ983078 ILF983063:ILF983078 IVB983063:IVB983078 JEX983063:JEX983078 JOT983063:JOT983078 JYP983063:JYP983078 KIL983063:KIL983078 KSH983063:KSH983078 LCD983063:LCD983078 LLZ983063:LLZ983078 LVV983063:LVV983078 MFR983063:MFR983078 MPN983063:MPN983078 MZJ983063:MZJ983078 NJF983063:NJF983078 NTB983063:NTB983078 OCX983063:OCX983078 OMT983063:OMT983078 OWP983063:OWP983078 PGL983063:PGL983078 PQH983063:PQH983078 QAD983063:QAD983078 QJZ983063:QJZ983078 QTV983063:QTV983078 RDR983063:RDR983078 RNN983063:RNN983078 RXJ983063:RXJ983078 SHF983063:SHF983078 SRB983063:SRB983078 TAX983063:TAX983078 TKT983063:TKT983078 TUP983063:TUP983078 UEL983063:UEL983078 UOH983063:UOH983078 UYD983063:UYD983078 VHZ983063:VHZ983078 VRV983063:VRV983078 WBR983063:WBR983078 WLN983063:WLN983078 WVJ983063:WVJ983078">
      <formula1>"△"</formula1>
    </dataValidation>
    <dataValidation type="whole" errorStyle="warning" allowBlank="1" showInputMessage="1" showErrorMessage="1" errorTitle="HRの入力" error="HRの入力の初期設定は100～240です。&#10;入力した点数でよければ「はい（Y）」を選択して下さい。" sqref="O2 JK2 TG2 ADC2 AMY2 AWU2 BGQ2 BQM2 CAI2 CKE2 CUA2 DDW2 DNS2 DXO2 EHK2 ERG2 FBC2 FKY2 FUU2 GEQ2 GOM2 GYI2 HIE2 HSA2 IBW2 ILS2 IVO2 JFK2 JPG2 JZC2 KIY2 KSU2 LCQ2 LMM2 LWI2 MGE2 MQA2 MZW2 NJS2 NTO2 ODK2 ONG2 OXC2 PGY2 PQU2 QAQ2 QKM2 QUI2 REE2 ROA2 RXW2 SHS2 SRO2 TBK2 TLG2 TVC2 UEY2 UOU2 UYQ2 VIM2 VSI2 WCE2 WMA2 WVW2 O65538 JK65538 TG65538 ADC65538 AMY65538 AWU65538 BGQ65538 BQM65538 CAI65538 CKE65538 CUA65538 DDW65538 DNS65538 DXO65538 EHK65538 ERG65538 FBC65538 FKY65538 FUU65538 GEQ65538 GOM65538 GYI65538 HIE65538 HSA65538 IBW65538 ILS65538 IVO65538 JFK65538 JPG65538 JZC65538 KIY65538 KSU65538 LCQ65538 LMM65538 LWI65538 MGE65538 MQA65538 MZW65538 NJS65538 NTO65538 ODK65538 ONG65538 OXC65538 PGY65538 PQU65538 QAQ65538 QKM65538 QUI65538 REE65538 ROA65538 RXW65538 SHS65538 SRO65538 TBK65538 TLG65538 TVC65538 UEY65538 UOU65538 UYQ65538 VIM65538 VSI65538 WCE65538 WMA65538 WVW65538 O131074 JK131074 TG131074 ADC131074 AMY131074 AWU131074 BGQ131074 BQM131074 CAI131074 CKE131074 CUA131074 DDW131074 DNS131074 DXO131074 EHK131074 ERG131074 FBC131074 FKY131074 FUU131074 GEQ131074 GOM131074 GYI131074 HIE131074 HSA131074 IBW131074 ILS131074 IVO131074 JFK131074 JPG131074 JZC131074 KIY131074 KSU131074 LCQ131074 LMM131074 LWI131074 MGE131074 MQA131074 MZW131074 NJS131074 NTO131074 ODK131074 ONG131074 OXC131074 PGY131074 PQU131074 QAQ131074 QKM131074 QUI131074 REE131074 ROA131074 RXW131074 SHS131074 SRO131074 TBK131074 TLG131074 TVC131074 UEY131074 UOU131074 UYQ131074 VIM131074 VSI131074 WCE131074 WMA131074 WVW131074 O196610 JK196610 TG196610 ADC196610 AMY196610 AWU196610 BGQ196610 BQM196610 CAI196610 CKE196610 CUA196610 DDW196610 DNS196610 DXO196610 EHK196610 ERG196610 FBC196610 FKY196610 FUU196610 GEQ196610 GOM196610 GYI196610 HIE196610 HSA196610 IBW196610 ILS196610 IVO196610 JFK196610 JPG196610 JZC196610 KIY196610 KSU196610 LCQ196610 LMM196610 LWI196610 MGE196610 MQA196610 MZW196610 NJS196610 NTO196610 ODK196610 ONG196610 OXC196610 PGY196610 PQU196610 QAQ196610 QKM196610 QUI196610 REE196610 ROA196610 RXW196610 SHS196610 SRO196610 TBK196610 TLG196610 TVC196610 UEY196610 UOU196610 UYQ196610 VIM196610 VSI196610 WCE196610 WMA196610 WVW196610 O262146 JK262146 TG262146 ADC262146 AMY262146 AWU262146 BGQ262146 BQM262146 CAI262146 CKE262146 CUA262146 DDW262146 DNS262146 DXO262146 EHK262146 ERG262146 FBC262146 FKY262146 FUU262146 GEQ262146 GOM262146 GYI262146 HIE262146 HSA262146 IBW262146 ILS262146 IVO262146 JFK262146 JPG262146 JZC262146 KIY262146 KSU262146 LCQ262146 LMM262146 LWI262146 MGE262146 MQA262146 MZW262146 NJS262146 NTO262146 ODK262146 ONG262146 OXC262146 PGY262146 PQU262146 QAQ262146 QKM262146 QUI262146 REE262146 ROA262146 RXW262146 SHS262146 SRO262146 TBK262146 TLG262146 TVC262146 UEY262146 UOU262146 UYQ262146 VIM262146 VSI262146 WCE262146 WMA262146 WVW262146 O327682 JK327682 TG327682 ADC327682 AMY327682 AWU327682 BGQ327682 BQM327682 CAI327682 CKE327682 CUA327682 DDW327682 DNS327682 DXO327682 EHK327682 ERG327682 FBC327682 FKY327682 FUU327682 GEQ327682 GOM327682 GYI327682 HIE327682 HSA327682 IBW327682 ILS327682 IVO327682 JFK327682 JPG327682 JZC327682 KIY327682 KSU327682 LCQ327682 LMM327682 LWI327682 MGE327682 MQA327682 MZW327682 NJS327682 NTO327682 ODK327682 ONG327682 OXC327682 PGY327682 PQU327682 QAQ327682 QKM327682 QUI327682 REE327682 ROA327682 RXW327682 SHS327682 SRO327682 TBK327682 TLG327682 TVC327682 UEY327682 UOU327682 UYQ327682 VIM327682 VSI327682 WCE327682 WMA327682 WVW327682 O393218 JK393218 TG393218 ADC393218 AMY393218 AWU393218 BGQ393218 BQM393218 CAI393218 CKE393218 CUA393218 DDW393218 DNS393218 DXO393218 EHK393218 ERG393218 FBC393218 FKY393218 FUU393218 GEQ393218 GOM393218 GYI393218 HIE393218 HSA393218 IBW393218 ILS393218 IVO393218 JFK393218 JPG393218 JZC393218 KIY393218 KSU393218 LCQ393218 LMM393218 LWI393218 MGE393218 MQA393218 MZW393218 NJS393218 NTO393218 ODK393218 ONG393218 OXC393218 PGY393218 PQU393218 QAQ393218 QKM393218 QUI393218 REE393218 ROA393218 RXW393218 SHS393218 SRO393218 TBK393218 TLG393218 TVC393218 UEY393218 UOU393218 UYQ393218 VIM393218 VSI393218 WCE393218 WMA393218 WVW393218 O458754 JK458754 TG458754 ADC458754 AMY458754 AWU458754 BGQ458754 BQM458754 CAI458754 CKE458754 CUA458754 DDW458754 DNS458754 DXO458754 EHK458754 ERG458754 FBC458754 FKY458754 FUU458754 GEQ458754 GOM458754 GYI458754 HIE458754 HSA458754 IBW458754 ILS458754 IVO458754 JFK458754 JPG458754 JZC458754 KIY458754 KSU458754 LCQ458754 LMM458754 LWI458754 MGE458754 MQA458754 MZW458754 NJS458754 NTO458754 ODK458754 ONG458754 OXC458754 PGY458754 PQU458754 QAQ458754 QKM458754 QUI458754 REE458754 ROA458754 RXW458754 SHS458754 SRO458754 TBK458754 TLG458754 TVC458754 UEY458754 UOU458754 UYQ458754 VIM458754 VSI458754 WCE458754 WMA458754 WVW458754 O524290 JK524290 TG524290 ADC524290 AMY524290 AWU524290 BGQ524290 BQM524290 CAI524290 CKE524290 CUA524290 DDW524290 DNS524290 DXO524290 EHK524290 ERG524290 FBC524290 FKY524290 FUU524290 GEQ524290 GOM524290 GYI524290 HIE524290 HSA524290 IBW524290 ILS524290 IVO524290 JFK524290 JPG524290 JZC524290 KIY524290 KSU524290 LCQ524290 LMM524290 LWI524290 MGE524290 MQA524290 MZW524290 NJS524290 NTO524290 ODK524290 ONG524290 OXC524290 PGY524290 PQU524290 QAQ524290 QKM524290 QUI524290 REE524290 ROA524290 RXW524290 SHS524290 SRO524290 TBK524290 TLG524290 TVC524290 UEY524290 UOU524290 UYQ524290 VIM524290 VSI524290 WCE524290 WMA524290 WVW524290 O589826 JK589826 TG589826 ADC589826 AMY589826 AWU589826 BGQ589826 BQM589826 CAI589826 CKE589826 CUA589826 DDW589826 DNS589826 DXO589826 EHK589826 ERG589826 FBC589826 FKY589826 FUU589826 GEQ589826 GOM589826 GYI589826 HIE589826 HSA589826 IBW589826 ILS589826 IVO589826 JFK589826 JPG589826 JZC589826 KIY589826 KSU589826 LCQ589826 LMM589826 LWI589826 MGE589826 MQA589826 MZW589826 NJS589826 NTO589826 ODK589826 ONG589826 OXC589826 PGY589826 PQU589826 QAQ589826 QKM589826 QUI589826 REE589826 ROA589826 RXW589826 SHS589826 SRO589826 TBK589826 TLG589826 TVC589826 UEY589826 UOU589826 UYQ589826 VIM589826 VSI589826 WCE589826 WMA589826 WVW589826 O655362 JK655362 TG655362 ADC655362 AMY655362 AWU655362 BGQ655362 BQM655362 CAI655362 CKE655362 CUA655362 DDW655362 DNS655362 DXO655362 EHK655362 ERG655362 FBC655362 FKY655362 FUU655362 GEQ655362 GOM655362 GYI655362 HIE655362 HSA655362 IBW655362 ILS655362 IVO655362 JFK655362 JPG655362 JZC655362 KIY655362 KSU655362 LCQ655362 LMM655362 LWI655362 MGE655362 MQA655362 MZW655362 NJS655362 NTO655362 ODK655362 ONG655362 OXC655362 PGY655362 PQU655362 QAQ655362 QKM655362 QUI655362 REE655362 ROA655362 RXW655362 SHS655362 SRO655362 TBK655362 TLG655362 TVC655362 UEY655362 UOU655362 UYQ655362 VIM655362 VSI655362 WCE655362 WMA655362 WVW655362 O720898 JK720898 TG720898 ADC720898 AMY720898 AWU720898 BGQ720898 BQM720898 CAI720898 CKE720898 CUA720898 DDW720898 DNS720898 DXO720898 EHK720898 ERG720898 FBC720898 FKY720898 FUU720898 GEQ720898 GOM720898 GYI720898 HIE720898 HSA720898 IBW720898 ILS720898 IVO720898 JFK720898 JPG720898 JZC720898 KIY720898 KSU720898 LCQ720898 LMM720898 LWI720898 MGE720898 MQA720898 MZW720898 NJS720898 NTO720898 ODK720898 ONG720898 OXC720898 PGY720898 PQU720898 QAQ720898 QKM720898 QUI720898 REE720898 ROA720898 RXW720898 SHS720898 SRO720898 TBK720898 TLG720898 TVC720898 UEY720898 UOU720898 UYQ720898 VIM720898 VSI720898 WCE720898 WMA720898 WVW720898 O786434 JK786434 TG786434 ADC786434 AMY786434 AWU786434 BGQ786434 BQM786434 CAI786434 CKE786434 CUA786434 DDW786434 DNS786434 DXO786434 EHK786434 ERG786434 FBC786434 FKY786434 FUU786434 GEQ786434 GOM786434 GYI786434 HIE786434 HSA786434 IBW786434 ILS786434 IVO786434 JFK786434 JPG786434 JZC786434 KIY786434 KSU786434 LCQ786434 LMM786434 LWI786434 MGE786434 MQA786434 MZW786434 NJS786434 NTO786434 ODK786434 ONG786434 OXC786434 PGY786434 PQU786434 QAQ786434 QKM786434 QUI786434 REE786434 ROA786434 RXW786434 SHS786434 SRO786434 TBK786434 TLG786434 TVC786434 UEY786434 UOU786434 UYQ786434 VIM786434 VSI786434 WCE786434 WMA786434 WVW786434 O851970 JK851970 TG851970 ADC851970 AMY851970 AWU851970 BGQ851970 BQM851970 CAI851970 CKE851970 CUA851970 DDW851970 DNS851970 DXO851970 EHK851970 ERG851970 FBC851970 FKY851970 FUU851970 GEQ851970 GOM851970 GYI851970 HIE851970 HSA851970 IBW851970 ILS851970 IVO851970 JFK851970 JPG851970 JZC851970 KIY851970 KSU851970 LCQ851970 LMM851970 LWI851970 MGE851970 MQA851970 MZW851970 NJS851970 NTO851970 ODK851970 ONG851970 OXC851970 PGY851970 PQU851970 QAQ851970 QKM851970 QUI851970 REE851970 ROA851970 RXW851970 SHS851970 SRO851970 TBK851970 TLG851970 TVC851970 UEY851970 UOU851970 UYQ851970 VIM851970 VSI851970 WCE851970 WMA851970 WVW851970 O917506 JK917506 TG917506 ADC917506 AMY917506 AWU917506 BGQ917506 BQM917506 CAI917506 CKE917506 CUA917506 DDW917506 DNS917506 DXO917506 EHK917506 ERG917506 FBC917506 FKY917506 FUU917506 GEQ917506 GOM917506 GYI917506 HIE917506 HSA917506 IBW917506 ILS917506 IVO917506 JFK917506 JPG917506 JZC917506 KIY917506 KSU917506 LCQ917506 LMM917506 LWI917506 MGE917506 MQA917506 MZW917506 NJS917506 NTO917506 ODK917506 ONG917506 OXC917506 PGY917506 PQU917506 QAQ917506 QKM917506 QUI917506 REE917506 ROA917506 RXW917506 SHS917506 SRO917506 TBK917506 TLG917506 TVC917506 UEY917506 UOU917506 UYQ917506 VIM917506 VSI917506 WCE917506 WMA917506 WVW917506 O983042 JK983042 TG983042 ADC983042 AMY983042 AWU983042 BGQ983042 BQM983042 CAI983042 CKE983042 CUA983042 DDW983042 DNS983042 DXO983042 EHK983042 ERG983042 FBC983042 FKY983042 FUU983042 GEQ983042 GOM983042 GYI983042 HIE983042 HSA983042 IBW983042 ILS983042 IVO983042 JFK983042 JPG983042 JZC983042 KIY983042 KSU983042 LCQ983042 LMM983042 LWI983042 MGE983042 MQA983042 MZW983042 NJS983042 NTO983042 ODK983042 ONG983042 OXC983042 PGY983042 PQU983042 QAQ983042 QKM983042 QUI983042 REE983042 ROA983042 RXW983042 SHS983042 SRO983042 TBK983042 TLG983042 TVC983042 UEY983042 UOU983042 UYQ983042 VIM983042 VSI983042 WCE983042 WMA983042 WVW983042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38 JG65538 TC65538 ACY65538 AMU65538 AWQ65538 BGM65538 BQI65538 CAE65538 CKA65538 CTW65538 DDS65538 DNO65538 DXK65538 EHG65538 ERC65538 FAY65538 FKU65538 FUQ65538 GEM65538 GOI65538 GYE65538 HIA65538 HRW65538 IBS65538 ILO65538 IVK65538 JFG65538 JPC65538 JYY65538 KIU65538 KSQ65538 LCM65538 LMI65538 LWE65538 MGA65538 MPW65538 MZS65538 NJO65538 NTK65538 ODG65538 ONC65538 OWY65538 PGU65538 PQQ65538 QAM65538 QKI65538 QUE65538 REA65538 RNW65538 RXS65538 SHO65538 SRK65538 TBG65538 TLC65538 TUY65538 UEU65538 UOQ65538 UYM65538 VII65538 VSE65538 WCA65538 WLW65538 WVS65538 K131074 JG131074 TC131074 ACY131074 AMU131074 AWQ131074 BGM131074 BQI131074 CAE131074 CKA131074 CTW131074 DDS131074 DNO131074 DXK131074 EHG131074 ERC131074 FAY131074 FKU131074 FUQ131074 GEM131074 GOI131074 GYE131074 HIA131074 HRW131074 IBS131074 ILO131074 IVK131074 JFG131074 JPC131074 JYY131074 KIU131074 KSQ131074 LCM131074 LMI131074 LWE131074 MGA131074 MPW131074 MZS131074 NJO131074 NTK131074 ODG131074 ONC131074 OWY131074 PGU131074 PQQ131074 QAM131074 QKI131074 QUE131074 REA131074 RNW131074 RXS131074 SHO131074 SRK131074 TBG131074 TLC131074 TUY131074 UEU131074 UOQ131074 UYM131074 VII131074 VSE131074 WCA131074 WLW131074 WVS131074 K196610 JG196610 TC196610 ACY196610 AMU196610 AWQ196610 BGM196610 BQI196610 CAE196610 CKA196610 CTW196610 DDS196610 DNO196610 DXK196610 EHG196610 ERC196610 FAY196610 FKU196610 FUQ196610 GEM196610 GOI196610 GYE196610 HIA196610 HRW196610 IBS196610 ILO196610 IVK196610 JFG196610 JPC196610 JYY196610 KIU196610 KSQ196610 LCM196610 LMI196610 LWE196610 MGA196610 MPW196610 MZS196610 NJO196610 NTK196610 ODG196610 ONC196610 OWY196610 PGU196610 PQQ196610 QAM196610 QKI196610 QUE196610 REA196610 RNW196610 RXS196610 SHO196610 SRK196610 TBG196610 TLC196610 TUY196610 UEU196610 UOQ196610 UYM196610 VII196610 VSE196610 WCA196610 WLW196610 WVS196610 K262146 JG262146 TC262146 ACY262146 AMU262146 AWQ262146 BGM262146 BQI262146 CAE262146 CKA262146 CTW262146 DDS262146 DNO262146 DXK262146 EHG262146 ERC262146 FAY262146 FKU262146 FUQ262146 GEM262146 GOI262146 GYE262146 HIA262146 HRW262146 IBS262146 ILO262146 IVK262146 JFG262146 JPC262146 JYY262146 KIU262146 KSQ262146 LCM262146 LMI262146 LWE262146 MGA262146 MPW262146 MZS262146 NJO262146 NTK262146 ODG262146 ONC262146 OWY262146 PGU262146 PQQ262146 QAM262146 QKI262146 QUE262146 REA262146 RNW262146 RXS262146 SHO262146 SRK262146 TBG262146 TLC262146 TUY262146 UEU262146 UOQ262146 UYM262146 VII262146 VSE262146 WCA262146 WLW262146 WVS262146 K327682 JG327682 TC327682 ACY327682 AMU327682 AWQ327682 BGM327682 BQI327682 CAE327682 CKA327682 CTW327682 DDS327682 DNO327682 DXK327682 EHG327682 ERC327682 FAY327682 FKU327682 FUQ327682 GEM327682 GOI327682 GYE327682 HIA327682 HRW327682 IBS327682 ILO327682 IVK327682 JFG327682 JPC327682 JYY327682 KIU327682 KSQ327682 LCM327682 LMI327682 LWE327682 MGA327682 MPW327682 MZS327682 NJO327682 NTK327682 ODG327682 ONC327682 OWY327682 PGU327682 PQQ327682 QAM327682 QKI327682 QUE327682 REA327682 RNW327682 RXS327682 SHO327682 SRK327682 TBG327682 TLC327682 TUY327682 UEU327682 UOQ327682 UYM327682 VII327682 VSE327682 WCA327682 WLW327682 WVS327682 K393218 JG393218 TC393218 ACY393218 AMU393218 AWQ393218 BGM393218 BQI393218 CAE393218 CKA393218 CTW393218 DDS393218 DNO393218 DXK393218 EHG393218 ERC393218 FAY393218 FKU393218 FUQ393218 GEM393218 GOI393218 GYE393218 HIA393218 HRW393218 IBS393218 ILO393218 IVK393218 JFG393218 JPC393218 JYY393218 KIU393218 KSQ393218 LCM393218 LMI393218 LWE393218 MGA393218 MPW393218 MZS393218 NJO393218 NTK393218 ODG393218 ONC393218 OWY393218 PGU393218 PQQ393218 QAM393218 QKI393218 QUE393218 REA393218 RNW393218 RXS393218 SHO393218 SRK393218 TBG393218 TLC393218 TUY393218 UEU393218 UOQ393218 UYM393218 VII393218 VSE393218 WCA393218 WLW393218 WVS393218 K458754 JG458754 TC458754 ACY458754 AMU458754 AWQ458754 BGM458754 BQI458754 CAE458754 CKA458754 CTW458754 DDS458754 DNO458754 DXK458754 EHG458754 ERC458754 FAY458754 FKU458754 FUQ458754 GEM458754 GOI458754 GYE458754 HIA458754 HRW458754 IBS458754 ILO458754 IVK458754 JFG458754 JPC458754 JYY458754 KIU458754 KSQ458754 LCM458754 LMI458754 LWE458754 MGA458754 MPW458754 MZS458754 NJO458754 NTK458754 ODG458754 ONC458754 OWY458754 PGU458754 PQQ458754 QAM458754 QKI458754 QUE458754 REA458754 RNW458754 RXS458754 SHO458754 SRK458754 TBG458754 TLC458754 TUY458754 UEU458754 UOQ458754 UYM458754 VII458754 VSE458754 WCA458754 WLW458754 WVS458754 K524290 JG524290 TC524290 ACY524290 AMU524290 AWQ524290 BGM524290 BQI524290 CAE524290 CKA524290 CTW524290 DDS524290 DNO524290 DXK524290 EHG524290 ERC524290 FAY524290 FKU524290 FUQ524290 GEM524290 GOI524290 GYE524290 HIA524290 HRW524290 IBS524290 ILO524290 IVK524290 JFG524290 JPC524290 JYY524290 KIU524290 KSQ524290 LCM524290 LMI524290 LWE524290 MGA524290 MPW524290 MZS524290 NJO524290 NTK524290 ODG524290 ONC524290 OWY524290 PGU524290 PQQ524290 QAM524290 QKI524290 QUE524290 REA524290 RNW524290 RXS524290 SHO524290 SRK524290 TBG524290 TLC524290 TUY524290 UEU524290 UOQ524290 UYM524290 VII524290 VSE524290 WCA524290 WLW524290 WVS524290 K589826 JG589826 TC589826 ACY589826 AMU589826 AWQ589826 BGM589826 BQI589826 CAE589826 CKA589826 CTW589826 DDS589826 DNO589826 DXK589826 EHG589826 ERC589826 FAY589826 FKU589826 FUQ589826 GEM589826 GOI589826 GYE589826 HIA589826 HRW589826 IBS589826 ILO589826 IVK589826 JFG589826 JPC589826 JYY589826 KIU589826 KSQ589826 LCM589826 LMI589826 LWE589826 MGA589826 MPW589826 MZS589826 NJO589826 NTK589826 ODG589826 ONC589826 OWY589826 PGU589826 PQQ589826 QAM589826 QKI589826 QUE589826 REA589826 RNW589826 RXS589826 SHO589826 SRK589826 TBG589826 TLC589826 TUY589826 UEU589826 UOQ589826 UYM589826 VII589826 VSE589826 WCA589826 WLW589826 WVS589826 K655362 JG655362 TC655362 ACY655362 AMU655362 AWQ655362 BGM655362 BQI655362 CAE655362 CKA655362 CTW655362 DDS655362 DNO655362 DXK655362 EHG655362 ERC655362 FAY655362 FKU655362 FUQ655362 GEM655362 GOI655362 GYE655362 HIA655362 HRW655362 IBS655362 ILO655362 IVK655362 JFG655362 JPC655362 JYY655362 KIU655362 KSQ655362 LCM655362 LMI655362 LWE655362 MGA655362 MPW655362 MZS655362 NJO655362 NTK655362 ODG655362 ONC655362 OWY655362 PGU655362 PQQ655362 QAM655362 QKI655362 QUE655362 REA655362 RNW655362 RXS655362 SHO655362 SRK655362 TBG655362 TLC655362 TUY655362 UEU655362 UOQ655362 UYM655362 VII655362 VSE655362 WCA655362 WLW655362 WVS655362 K720898 JG720898 TC720898 ACY720898 AMU720898 AWQ720898 BGM720898 BQI720898 CAE720898 CKA720898 CTW720898 DDS720898 DNO720898 DXK720898 EHG720898 ERC720898 FAY720898 FKU720898 FUQ720898 GEM720898 GOI720898 GYE720898 HIA720898 HRW720898 IBS720898 ILO720898 IVK720898 JFG720898 JPC720898 JYY720898 KIU720898 KSQ720898 LCM720898 LMI720898 LWE720898 MGA720898 MPW720898 MZS720898 NJO720898 NTK720898 ODG720898 ONC720898 OWY720898 PGU720898 PQQ720898 QAM720898 QKI720898 QUE720898 REA720898 RNW720898 RXS720898 SHO720898 SRK720898 TBG720898 TLC720898 TUY720898 UEU720898 UOQ720898 UYM720898 VII720898 VSE720898 WCA720898 WLW720898 WVS720898 K786434 JG786434 TC786434 ACY786434 AMU786434 AWQ786434 BGM786434 BQI786434 CAE786434 CKA786434 CTW786434 DDS786434 DNO786434 DXK786434 EHG786434 ERC786434 FAY786434 FKU786434 FUQ786434 GEM786434 GOI786434 GYE786434 HIA786434 HRW786434 IBS786434 ILO786434 IVK786434 JFG786434 JPC786434 JYY786434 KIU786434 KSQ786434 LCM786434 LMI786434 LWE786434 MGA786434 MPW786434 MZS786434 NJO786434 NTK786434 ODG786434 ONC786434 OWY786434 PGU786434 PQQ786434 QAM786434 QKI786434 QUE786434 REA786434 RNW786434 RXS786434 SHO786434 SRK786434 TBG786434 TLC786434 TUY786434 UEU786434 UOQ786434 UYM786434 VII786434 VSE786434 WCA786434 WLW786434 WVS786434 K851970 JG851970 TC851970 ACY851970 AMU851970 AWQ851970 BGM851970 BQI851970 CAE851970 CKA851970 CTW851970 DDS851970 DNO851970 DXK851970 EHG851970 ERC851970 FAY851970 FKU851970 FUQ851970 GEM851970 GOI851970 GYE851970 HIA851970 HRW851970 IBS851970 ILO851970 IVK851970 JFG851970 JPC851970 JYY851970 KIU851970 KSQ851970 LCM851970 LMI851970 LWE851970 MGA851970 MPW851970 MZS851970 NJO851970 NTK851970 ODG851970 ONC851970 OWY851970 PGU851970 PQQ851970 QAM851970 QKI851970 QUE851970 REA851970 RNW851970 RXS851970 SHO851970 SRK851970 TBG851970 TLC851970 TUY851970 UEU851970 UOQ851970 UYM851970 VII851970 VSE851970 WCA851970 WLW851970 WVS851970 K917506 JG917506 TC917506 ACY917506 AMU917506 AWQ917506 BGM917506 BQI917506 CAE917506 CKA917506 CTW917506 DDS917506 DNO917506 DXK917506 EHG917506 ERC917506 FAY917506 FKU917506 FUQ917506 GEM917506 GOI917506 GYE917506 HIA917506 HRW917506 IBS917506 ILO917506 IVK917506 JFG917506 JPC917506 JYY917506 KIU917506 KSQ917506 LCM917506 LMI917506 LWE917506 MGA917506 MPW917506 MZS917506 NJO917506 NTK917506 ODG917506 ONC917506 OWY917506 PGU917506 PQQ917506 QAM917506 QKI917506 QUE917506 REA917506 RNW917506 RXS917506 SHO917506 SRK917506 TBG917506 TLC917506 TUY917506 UEU917506 UOQ917506 UYM917506 VII917506 VSE917506 WCA917506 WLW917506 WVS917506 K983042 JG983042 TC983042 ACY983042 AMU983042 AWQ983042 BGM983042 BQI983042 CAE983042 CKA983042 CTW983042 DDS983042 DNO983042 DXK983042 EHG983042 ERC983042 FAY983042 FKU983042 FUQ983042 GEM983042 GOI983042 GYE983042 HIA983042 HRW983042 IBS983042 ILO983042 IVK983042 JFG983042 JPC983042 JYY983042 KIU983042 KSQ983042 LCM983042 LMI983042 LWE983042 MGA983042 MPW983042 MZS983042 NJO983042 NTK983042 ODG983042 ONC983042 OWY983042 PGU983042 PQQ983042 QAM983042 QKI983042 QUE983042 REA983042 RNW983042 RXS983042 SHO983042 SRK983042 TBG983042 TLC983042 TUY983042 UEU983042 UOQ983042 UYM983042 VII983042 VSE983042 WCA983042 WLW983042 WVS983042">
      <formula1>100</formula1>
      <formula2>240</formula2>
    </dataValidation>
    <dataValidation type="list" allowBlank="1" showInputMessage="1" showErrorMessage="1" errorTitle="HRの入力" error="HRの入力は100～240になっています。&#10;241以上のHRの場合は、管理者に報告してください。" sqref="N2 JJ2 TF2 ADB2 AMX2 AWT2 BGP2 BQL2 CAH2 CKD2 CTZ2 DDV2 DNR2 DXN2 EHJ2 ERF2 FBB2 FKX2 FUT2 GEP2 GOL2 GYH2 HID2 HRZ2 IBV2 ILR2 IVN2 JFJ2 JPF2 JZB2 KIX2 KST2 LCP2 LML2 LWH2 MGD2 MPZ2 MZV2 NJR2 NTN2 ODJ2 ONF2 OXB2 PGX2 PQT2 QAP2 QKL2 QUH2 RED2 RNZ2 RXV2 SHR2 SRN2 TBJ2 TLF2 TVB2 UEX2 UOT2 UYP2 VIL2 VSH2 WCD2 WLZ2 WVV2 N65538 JJ65538 TF65538 ADB65538 AMX65538 AWT65538 BGP65538 BQL65538 CAH65538 CKD65538 CTZ65538 DDV65538 DNR65538 DXN65538 EHJ65538 ERF65538 FBB65538 FKX65538 FUT65538 GEP65538 GOL65538 GYH65538 HID65538 HRZ65538 IBV65538 ILR65538 IVN65538 JFJ65538 JPF65538 JZB65538 KIX65538 KST65538 LCP65538 LML65538 LWH65538 MGD65538 MPZ65538 MZV65538 NJR65538 NTN65538 ODJ65538 ONF65538 OXB65538 PGX65538 PQT65538 QAP65538 QKL65538 QUH65538 RED65538 RNZ65538 RXV65538 SHR65538 SRN65538 TBJ65538 TLF65538 TVB65538 UEX65538 UOT65538 UYP65538 VIL65538 VSH65538 WCD65538 WLZ65538 WVV65538 N131074 JJ131074 TF131074 ADB131074 AMX131074 AWT131074 BGP131074 BQL131074 CAH131074 CKD131074 CTZ131074 DDV131074 DNR131074 DXN131074 EHJ131074 ERF131074 FBB131074 FKX131074 FUT131074 GEP131074 GOL131074 GYH131074 HID131074 HRZ131074 IBV131074 ILR131074 IVN131074 JFJ131074 JPF131074 JZB131074 KIX131074 KST131074 LCP131074 LML131074 LWH131074 MGD131074 MPZ131074 MZV131074 NJR131074 NTN131074 ODJ131074 ONF131074 OXB131074 PGX131074 PQT131074 QAP131074 QKL131074 QUH131074 RED131074 RNZ131074 RXV131074 SHR131074 SRN131074 TBJ131074 TLF131074 TVB131074 UEX131074 UOT131074 UYP131074 VIL131074 VSH131074 WCD131074 WLZ131074 WVV131074 N196610 JJ196610 TF196610 ADB196610 AMX196610 AWT196610 BGP196610 BQL196610 CAH196610 CKD196610 CTZ196610 DDV196610 DNR196610 DXN196610 EHJ196610 ERF196610 FBB196610 FKX196610 FUT196610 GEP196610 GOL196610 GYH196610 HID196610 HRZ196610 IBV196610 ILR196610 IVN196610 JFJ196610 JPF196610 JZB196610 KIX196610 KST196610 LCP196610 LML196610 LWH196610 MGD196610 MPZ196610 MZV196610 NJR196610 NTN196610 ODJ196610 ONF196610 OXB196610 PGX196610 PQT196610 QAP196610 QKL196610 QUH196610 RED196610 RNZ196610 RXV196610 SHR196610 SRN196610 TBJ196610 TLF196610 TVB196610 UEX196610 UOT196610 UYP196610 VIL196610 VSH196610 WCD196610 WLZ196610 WVV196610 N262146 JJ262146 TF262146 ADB262146 AMX262146 AWT262146 BGP262146 BQL262146 CAH262146 CKD262146 CTZ262146 DDV262146 DNR262146 DXN262146 EHJ262146 ERF262146 FBB262146 FKX262146 FUT262146 GEP262146 GOL262146 GYH262146 HID262146 HRZ262146 IBV262146 ILR262146 IVN262146 JFJ262146 JPF262146 JZB262146 KIX262146 KST262146 LCP262146 LML262146 LWH262146 MGD262146 MPZ262146 MZV262146 NJR262146 NTN262146 ODJ262146 ONF262146 OXB262146 PGX262146 PQT262146 QAP262146 QKL262146 QUH262146 RED262146 RNZ262146 RXV262146 SHR262146 SRN262146 TBJ262146 TLF262146 TVB262146 UEX262146 UOT262146 UYP262146 VIL262146 VSH262146 WCD262146 WLZ262146 WVV262146 N327682 JJ327682 TF327682 ADB327682 AMX327682 AWT327682 BGP327682 BQL327682 CAH327682 CKD327682 CTZ327682 DDV327682 DNR327682 DXN327682 EHJ327682 ERF327682 FBB327682 FKX327682 FUT327682 GEP327682 GOL327682 GYH327682 HID327682 HRZ327682 IBV327682 ILR327682 IVN327682 JFJ327682 JPF327682 JZB327682 KIX327682 KST327682 LCP327682 LML327682 LWH327682 MGD327682 MPZ327682 MZV327682 NJR327682 NTN327682 ODJ327682 ONF327682 OXB327682 PGX327682 PQT327682 QAP327682 QKL327682 QUH327682 RED327682 RNZ327682 RXV327682 SHR327682 SRN327682 TBJ327682 TLF327682 TVB327682 UEX327682 UOT327682 UYP327682 VIL327682 VSH327682 WCD327682 WLZ327682 WVV327682 N393218 JJ393218 TF393218 ADB393218 AMX393218 AWT393218 BGP393218 BQL393218 CAH393218 CKD393218 CTZ393218 DDV393218 DNR393218 DXN393218 EHJ393218 ERF393218 FBB393218 FKX393218 FUT393218 GEP393218 GOL393218 GYH393218 HID393218 HRZ393218 IBV393218 ILR393218 IVN393218 JFJ393218 JPF393218 JZB393218 KIX393218 KST393218 LCP393218 LML393218 LWH393218 MGD393218 MPZ393218 MZV393218 NJR393218 NTN393218 ODJ393218 ONF393218 OXB393218 PGX393218 PQT393218 QAP393218 QKL393218 QUH393218 RED393218 RNZ393218 RXV393218 SHR393218 SRN393218 TBJ393218 TLF393218 TVB393218 UEX393218 UOT393218 UYP393218 VIL393218 VSH393218 WCD393218 WLZ393218 WVV393218 N458754 JJ458754 TF458754 ADB458754 AMX458754 AWT458754 BGP458754 BQL458754 CAH458754 CKD458754 CTZ458754 DDV458754 DNR458754 DXN458754 EHJ458754 ERF458754 FBB458754 FKX458754 FUT458754 GEP458754 GOL458754 GYH458754 HID458754 HRZ458754 IBV458754 ILR458754 IVN458754 JFJ458754 JPF458754 JZB458754 KIX458754 KST458754 LCP458754 LML458754 LWH458754 MGD458754 MPZ458754 MZV458754 NJR458754 NTN458754 ODJ458754 ONF458754 OXB458754 PGX458754 PQT458754 QAP458754 QKL458754 QUH458754 RED458754 RNZ458754 RXV458754 SHR458754 SRN458754 TBJ458754 TLF458754 TVB458754 UEX458754 UOT458754 UYP458754 VIL458754 VSH458754 WCD458754 WLZ458754 WVV458754 N524290 JJ524290 TF524290 ADB524290 AMX524290 AWT524290 BGP524290 BQL524290 CAH524290 CKD524290 CTZ524290 DDV524290 DNR524290 DXN524290 EHJ524290 ERF524290 FBB524290 FKX524290 FUT524290 GEP524290 GOL524290 GYH524290 HID524290 HRZ524290 IBV524290 ILR524290 IVN524290 JFJ524290 JPF524290 JZB524290 KIX524290 KST524290 LCP524290 LML524290 LWH524290 MGD524290 MPZ524290 MZV524290 NJR524290 NTN524290 ODJ524290 ONF524290 OXB524290 PGX524290 PQT524290 QAP524290 QKL524290 QUH524290 RED524290 RNZ524290 RXV524290 SHR524290 SRN524290 TBJ524290 TLF524290 TVB524290 UEX524290 UOT524290 UYP524290 VIL524290 VSH524290 WCD524290 WLZ524290 WVV524290 N589826 JJ589826 TF589826 ADB589826 AMX589826 AWT589826 BGP589826 BQL589826 CAH589826 CKD589826 CTZ589826 DDV589826 DNR589826 DXN589826 EHJ589826 ERF589826 FBB589826 FKX589826 FUT589826 GEP589826 GOL589826 GYH589826 HID589826 HRZ589826 IBV589826 ILR589826 IVN589826 JFJ589826 JPF589826 JZB589826 KIX589826 KST589826 LCP589826 LML589826 LWH589826 MGD589826 MPZ589826 MZV589826 NJR589826 NTN589826 ODJ589826 ONF589826 OXB589826 PGX589826 PQT589826 QAP589826 QKL589826 QUH589826 RED589826 RNZ589826 RXV589826 SHR589826 SRN589826 TBJ589826 TLF589826 TVB589826 UEX589826 UOT589826 UYP589826 VIL589826 VSH589826 WCD589826 WLZ589826 WVV589826 N655362 JJ655362 TF655362 ADB655362 AMX655362 AWT655362 BGP655362 BQL655362 CAH655362 CKD655362 CTZ655362 DDV655362 DNR655362 DXN655362 EHJ655362 ERF655362 FBB655362 FKX655362 FUT655362 GEP655362 GOL655362 GYH655362 HID655362 HRZ655362 IBV655362 ILR655362 IVN655362 JFJ655362 JPF655362 JZB655362 KIX655362 KST655362 LCP655362 LML655362 LWH655362 MGD655362 MPZ655362 MZV655362 NJR655362 NTN655362 ODJ655362 ONF655362 OXB655362 PGX655362 PQT655362 QAP655362 QKL655362 QUH655362 RED655362 RNZ655362 RXV655362 SHR655362 SRN655362 TBJ655362 TLF655362 TVB655362 UEX655362 UOT655362 UYP655362 VIL655362 VSH655362 WCD655362 WLZ655362 WVV655362 N720898 JJ720898 TF720898 ADB720898 AMX720898 AWT720898 BGP720898 BQL720898 CAH720898 CKD720898 CTZ720898 DDV720898 DNR720898 DXN720898 EHJ720898 ERF720898 FBB720898 FKX720898 FUT720898 GEP720898 GOL720898 GYH720898 HID720898 HRZ720898 IBV720898 ILR720898 IVN720898 JFJ720898 JPF720898 JZB720898 KIX720898 KST720898 LCP720898 LML720898 LWH720898 MGD720898 MPZ720898 MZV720898 NJR720898 NTN720898 ODJ720898 ONF720898 OXB720898 PGX720898 PQT720898 QAP720898 QKL720898 QUH720898 RED720898 RNZ720898 RXV720898 SHR720898 SRN720898 TBJ720898 TLF720898 TVB720898 UEX720898 UOT720898 UYP720898 VIL720898 VSH720898 WCD720898 WLZ720898 WVV720898 N786434 JJ786434 TF786434 ADB786434 AMX786434 AWT786434 BGP786434 BQL786434 CAH786434 CKD786434 CTZ786434 DDV786434 DNR786434 DXN786434 EHJ786434 ERF786434 FBB786434 FKX786434 FUT786434 GEP786434 GOL786434 GYH786434 HID786434 HRZ786434 IBV786434 ILR786434 IVN786434 JFJ786434 JPF786434 JZB786434 KIX786434 KST786434 LCP786434 LML786434 LWH786434 MGD786434 MPZ786434 MZV786434 NJR786434 NTN786434 ODJ786434 ONF786434 OXB786434 PGX786434 PQT786434 QAP786434 QKL786434 QUH786434 RED786434 RNZ786434 RXV786434 SHR786434 SRN786434 TBJ786434 TLF786434 TVB786434 UEX786434 UOT786434 UYP786434 VIL786434 VSH786434 WCD786434 WLZ786434 WVV786434 N851970 JJ851970 TF851970 ADB851970 AMX851970 AWT851970 BGP851970 BQL851970 CAH851970 CKD851970 CTZ851970 DDV851970 DNR851970 DXN851970 EHJ851970 ERF851970 FBB851970 FKX851970 FUT851970 GEP851970 GOL851970 GYH851970 HID851970 HRZ851970 IBV851970 ILR851970 IVN851970 JFJ851970 JPF851970 JZB851970 KIX851970 KST851970 LCP851970 LML851970 LWH851970 MGD851970 MPZ851970 MZV851970 NJR851970 NTN851970 ODJ851970 ONF851970 OXB851970 PGX851970 PQT851970 QAP851970 QKL851970 QUH851970 RED851970 RNZ851970 RXV851970 SHR851970 SRN851970 TBJ851970 TLF851970 TVB851970 UEX851970 UOT851970 UYP851970 VIL851970 VSH851970 WCD851970 WLZ851970 WVV851970 N917506 JJ917506 TF917506 ADB917506 AMX917506 AWT917506 BGP917506 BQL917506 CAH917506 CKD917506 CTZ917506 DDV917506 DNR917506 DXN917506 EHJ917506 ERF917506 FBB917506 FKX917506 FUT917506 GEP917506 GOL917506 GYH917506 HID917506 HRZ917506 IBV917506 ILR917506 IVN917506 JFJ917506 JPF917506 JZB917506 KIX917506 KST917506 LCP917506 LML917506 LWH917506 MGD917506 MPZ917506 MZV917506 NJR917506 NTN917506 ODJ917506 ONF917506 OXB917506 PGX917506 PQT917506 QAP917506 QKL917506 QUH917506 RED917506 RNZ917506 RXV917506 SHR917506 SRN917506 TBJ917506 TLF917506 TVB917506 UEX917506 UOT917506 UYP917506 VIL917506 VSH917506 WCD917506 WLZ917506 WVV917506 N983042 JJ983042 TF983042 ADB983042 AMX983042 AWT983042 BGP983042 BQL983042 CAH983042 CKD983042 CTZ983042 DDV983042 DNR983042 DXN983042 EHJ983042 ERF983042 FBB983042 FKX983042 FUT983042 GEP983042 GOL983042 GYH983042 HID983042 HRZ983042 IBV983042 ILR983042 IVN983042 JFJ983042 JPF983042 JZB983042 KIX983042 KST983042 LCP983042 LML983042 LWH983042 MGD983042 MPZ983042 MZV983042 NJR983042 NTN983042 ODJ983042 ONF983042 OXB983042 PGX983042 PQT983042 QAP983042 QKL983042 QUH983042 RED983042 RNZ983042 RXV983042 SHR983042 SRN983042 TBJ983042 TLF983042 TVB983042 UEX983042 UOT983042 UYP983042 VIL983042 VSH983042 WCD983042 WLZ983042 WVV983042 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AB</formula1>
    </dataValidation>
    <dataValidation type="list" imeMode="on" allowBlank="1" showInputMessage="1" showErrorMessage="1" errorTitle="入力禁止" error="このセルにはデータ入力できません"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11:C21 IY11:IY21 SU11:SU21 ACQ11:ACQ21 AMM11:AMM21 AWI11:AWI21 BGE11:BGE21 BQA11:BQA21 BZW11:BZW21 CJS11:CJS21 CTO11:CTO21 DDK11:DDK21 DNG11:DNG21 DXC11:DXC21 EGY11:EGY21 EQU11:EQU21 FAQ11:FAQ21 FKM11:FKM21 FUI11:FUI21 GEE11:GEE21 GOA11:GOA21 GXW11:GXW21 HHS11:HHS21 HRO11:HRO21 IBK11:IBK21 ILG11:ILG21 IVC11:IVC21 JEY11:JEY21 JOU11:JOU21 JYQ11:JYQ21 KIM11:KIM21 KSI11:KSI21 LCE11:LCE21 LMA11:LMA21 LVW11:LVW21 MFS11:MFS21 MPO11:MPO21 MZK11:MZK21 NJG11:NJG21 NTC11:NTC21 OCY11:OCY21 OMU11:OMU21 OWQ11:OWQ21 PGM11:PGM21 PQI11:PQI21 QAE11:QAE21 QKA11:QKA21 QTW11:QTW21 RDS11:RDS21 RNO11:RNO21 RXK11:RXK21 SHG11:SHG21 SRC11:SRC21 TAY11:TAY21 TKU11:TKU21 TUQ11:TUQ21 UEM11:UEM21 UOI11:UOI21 UYE11:UYE21 VIA11:VIA21 VRW11:VRW21 WBS11:WBS21 WLO11:WLO21 WVK11:WVK21 C65547:C65557 IY65547:IY65557 SU65547:SU65557 ACQ65547:ACQ65557 AMM65547:AMM65557 AWI65547:AWI65557 BGE65547:BGE65557 BQA65547:BQA65557 BZW65547:BZW65557 CJS65547:CJS65557 CTO65547:CTO65557 DDK65547:DDK65557 DNG65547:DNG65557 DXC65547:DXC65557 EGY65547:EGY65557 EQU65547:EQU65557 FAQ65547:FAQ65557 FKM65547:FKM65557 FUI65547:FUI65557 GEE65547:GEE65557 GOA65547:GOA65557 GXW65547:GXW65557 HHS65547:HHS65557 HRO65547:HRO65557 IBK65547:IBK65557 ILG65547:ILG65557 IVC65547:IVC65557 JEY65547:JEY65557 JOU65547:JOU65557 JYQ65547:JYQ65557 KIM65547:KIM65557 KSI65547:KSI65557 LCE65547:LCE65557 LMA65547:LMA65557 LVW65547:LVW65557 MFS65547:MFS65557 MPO65547:MPO65557 MZK65547:MZK65557 NJG65547:NJG65557 NTC65547:NTC65557 OCY65547:OCY65557 OMU65547:OMU65557 OWQ65547:OWQ65557 PGM65547:PGM65557 PQI65547:PQI65557 QAE65547:QAE65557 QKA65547:QKA65557 QTW65547:QTW65557 RDS65547:RDS65557 RNO65547:RNO65557 RXK65547:RXK65557 SHG65547:SHG65557 SRC65547:SRC65557 TAY65547:TAY65557 TKU65547:TKU65557 TUQ65547:TUQ65557 UEM65547:UEM65557 UOI65547:UOI65557 UYE65547:UYE65557 VIA65547:VIA65557 VRW65547:VRW65557 WBS65547:WBS65557 WLO65547:WLO65557 WVK65547:WVK65557 C131083:C131093 IY131083:IY131093 SU131083:SU131093 ACQ131083:ACQ131093 AMM131083:AMM131093 AWI131083:AWI131093 BGE131083:BGE131093 BQA131083:BQA131093 BZW131083:BZW131093 CJS131083:CJS131093 CTO131083:CTO131093 DDK131083:DDK131093 DNG131083:DNG131093 DXC131083:DXC131093 EGY131083:EGY131093 EQU131083:EQU131093 FAQ131083:FAQ131093 FKM131083:FKM131093 FUI131083:FUI131093 GEE131083:GEE131093 GOA131083:GOA131093 GXW131083:GXW131093 HHS131083:HHS131093 HRO131083:HRO131093 IBK131083:IBK131093 ILG131083:ILG131093 IVC131083:IVC131093 JEY131083:JEY131093 JOU131083:JOU131093 JYQ131083:JYQ131093 KIM131083:KIM131093 KSI131083:KSI131093 LCE131083:LCE131093 LMA131083:LMA131093 LVW131083:LVW131093 MFS131083:MFS131093 MPO131083:MPO131093 MZK131083:MZK131093 NJG131083:NJG131093 NTC131083:NTC131093 OCY131083:OCY131093 OMU131083:OMU131093 OWQ131083:OWQ131093 PGM131083:PGM131093 PQI131083:PQI131093 QAE131083:QAE131093 QKA131083:QKA131093 QTW131083:QTW131093 RDS131083:RDS131093 RNO131083:RNO131093 RXK131083:RXK131093 SHG131083:SHG131093 SRC131083:SRC131093 TAY131083:TAY131093 TKU131083:TKU131093 TUQ131083:TUQ131093 UEM131083:UEM131093 UOI131083:UOI131093 UYE131083:UYE131093 VIA131083:VIA131093 VRW131083:VRW131093 WBS131083:WBS131093 WLO131083:WLO131093 WVK131083:WVK131093 C196619:C196629 IY196619:IY196629 SU196619:SU196629 ACQ196619:ACQ196629 AMM196619:AMM196629 AWI196619:AWI196629 BGE196619:BGE196629 BQA196619:BQA196629 BZW196619:BZW196629 CJS196619:CJS196629 CTO196619:CTO196629 DDK196619:DDK196629 DNG196619:DNG196629 DXC196619:DXC196629 EGY196619:EGY196629 EQU196619:EQU196629 FAQ196619:FAQ196629 FKM196619:FKM196629 FUI196619:FUI196629 GEE196619:GEE196629 GOA196619:GOA196629 GXW196619:GXW196629 HHS196619:HHS196629 HRO196619:HRO196629 IBK196619:IBK196629 ILG196619:ILG196629 IVC196619:IVC196629 JEY196619:JEY196629 JOU196619:JOU196629 JYQ196619:JYQ196629 KIM196619:KIM196629 KSI196619:KSI196629 LCE196619:LCE196629 LMA196619:LMA196629 LVW196619:LVW196629 MFS196619:MFS196629 MPO196619:MPO196629 MZK196619:MZK196629 NJG196619:NJG196629 NTC196619:NTC196629 OCY196619:OCY196629 OMU196619:OMU196629 OWQ196619:OWQ196629 PGM196619:PGM196629 PQI196619:PQI196629 QAE196619:QAE196629 QKA196619:QKA196629 QTW196619:QTW196629 RDS196619:RDS196629 RNO196619:RNO196629 RXK196619:RXK196629 SHG196619:SHG196629 SRC196619:SRC196629 TAY196619:TAY196629 TKU196619:TKU196629 TUQ196619:TUQ196629 UEM196619:UEM196629 UOI196619:UOI196629 UYE196619:UYE196629 VIA196619:VIA196629 VRW196619:VRW196629 WBS196619:WBS196629 WLO196619:WLO196629 WVK196619:WVK196629 C262155:C262165 IY262155:IY262165 SU262155:SU262165 ACQ262155:ACQ262165 AMM262155:AMM262165 AWI262155:AWI262165 BGE262155:BGE262165 BQA262155:BQA262165 BZW262155:BZW262165 CJS262155:CJS262165 CTO262155:CTO262165 DDK262155:DDK262165 DNG262155:DNG262165 DXC262155:DXC262165 EGY262155:EGY262165 EQU262155:EQU262165 FAQ262155:FAQ262165 FKM262155:FKM262165 FUI262155:FUI262165 GEE262155:GEE262165 GOA262155:GOA262165 GXW262155:GXW262165 HHS262155:HHS262165 HRO262155:HRO262165 IBK262155:IBK262165 ILG262155:ILG262165 IVC262155:IVC262165 JEY262155:JEY262165 JOU262155:JOU262165 JYQ262155:JYQ262165 KIM262155:KIM262165 KSI262155:KSI262165 LCE262155:LCE262165 LMA262155:LMA262165 LVW262155:LVW262165 MFS262155:MFS262165 MPO262155:MPO262165 MZK262155:MZK262165 NJG262155:NJG262165 NTC262155:NTC262165 OCY262155:OCY262165 OMU262155:OMU262165 OWQ262155:OWQ262165 PGM262155:PGM262165 PQI262155:PQI262165 QAE262155:QAE262165 QKA262155:QKA262165 QTW262155:QTW262165 RDS262155:RDS262165 RNO262155:RNO262165 RXK262155:RXK262165 SHG262155:SHG262165 SRC262155:SRC262165 TAY262155:TAY262165 TKU262155:TKU262165 TUQ262155:TUQ262165 UEM262155:UEM262165 UOI262155:UOI262165 UYE262155:UYE262165 VIA262155:VIA262165 VRW262155:VRW262165 WBS262155:WBS262165 WLO262155:WLO262165 WVK262155:WVK262165 C327691:C327701 IY327691:IY327701 SU327691:SU327701 ACQ327691:ACQ327701 AMM327691:AMM327701 AWI327691:AWI327701 BGE327691:BGE327701 BQA327691:BQA327701 BZW327691:BZW327701 CJS327691:CJS327701 CTO327691:CTO327701 DDK327691:DDK327701 DNG327691:DNG327701 DXC327691:DXC327701 EGY327691:EGY327701 EQU327691:EQU327701 FAQ327691:FAQ327701 FKM327691:FKM327701 FUI327691:FUI327701 GEE327691:GEE327701 GOA327691:GOA327701 GXW327691:GXW327701 HHS327691:HHS327701 HRO327691:HRO327701 IBK327691:IBK327701 ILG327691:ILG327701 IVC327691:IVC327701 JEY327691:JEY327701 JOU327691:JOU327701 JYQ327691:JYQ327701 KIM327691:KIM327701 KSI327691:KSI327701 LCE327691:LCE327701 LMA327691:LMA327701 LVW327691:LVW327701 MFS327691:MFS327701 MPO327691:MPO327701 MZK327691:MZK327701 NJG327691:NJG327701 NTC327691:NTC327701 OCY327691:OCY327701 OMU327691:OMU327701 OWQ327691:OWQ327701 PGM327691:PGM327701 PQI327691:PQI327701 QAE327691:QAE327701 QKA327691:QKA327701 QTW327691:QTW327701 RDS327691:RDS327701 RNO327691:RNO327701 RXK327691:RXK327701 SHG327691:SHG327701 SRC327691:SRC327701 TAY327691:TAY327701 TKU327691:TKU327701 TUQ327691:TUQ327701 UEM327691:UEM327701 UOI327691:UOI327701 UYE327691:UYE327701 VIA327691:VIA327701 VRW327691:VRW327701 WBS327691:WBS327701 WLO327691:WLO327701 WVK327691:WVK327701 C393227:C393237 IY393227:IY393237 SU393227:SU393237 ACQ393227:ACQ393237 AMM393227:AMM393237 AWI393227:AWI393237 BGE393227:BGE393237 BQA393227:BQA393237 BZW393227:BZW393237 CJS393227:CJS393237 CTO393227:CTO393237 DDK393227:DDK393237 DNG393227:DNG393237 DXC393227:DXC393237 EGY393227:EGY393237 EQU393227:EQU393237 FAQ393227:FAQ393237 FKM393227:FKM393237 FUI393227:FUI393237 GEE393227:GEE393237 GOA393227:GOA393237 GXW393227:GXW393237 HHS393227:HHS393237 HRO393227:HRO393237 IBK393227:IBK393237 ILG393227:ILG393237 IVC393227:IVC393237 JEY393227:JEY393237 JOU393227:JOU393237 JYQ393227:JYQ393237 KIM393227:KIM393237 KSI393227:KSI393237 LCE393227:LCE393237 LMA393227:LMA393237 LVW393227:LVW393237 MFS393227:MFS393237 MPO393227:MPO393237 MZK393227:MZK393237 NJG393227:NJG393237 NTC393227:NTC393237 OCY393227:OCY393237 OMU393227:OMU393237 OWQ393227:OWQ393237 PGM393227:PGM393237 PQI393227:PQI393237 QAE393227:QAE393237 QKA393227:QKA393237 QTW393227:QTW393237 RDS393227:RDS393237 RNO393227:RNO393237 RXK393227:RXK393237 SHG393227:SHG393237 SRC393227:SRC393237 TAY393227:TAY393237 TKU393227:TKU393237 TUQ393227:TUQ393237 UEM393227:UEM393237 UOI393227:UOI393237 UYE393227:UYE393237 VIA393227:VIA393237 VRW393227:VRW393237 WBS393227:WBS393237 WLO393227:WLO393237 WVK393227:WVK393237 C458763:C458773 IY458763:IY458773 SU458763:SU458773 ACQ458763:ACQ458773 AMM458763:AMM458773 AWI458763:AWI458773 BGE458763:BGE458773 BQA458763:BQA458773 BZW458763:BZW458773 CJS458763:CJS458773 CTO458763:CTO458773 DDK458763:DDK458773 DNG458763:DNG458773 DXC458763:DXC458773 EGY458763:EGY458773 EQU458763:EQU458773 FAQ458763:FAQ458773 FKM458763:FKM458773 FUI458763:FUI458773 GEE458763:GEE458773 GOA458763:GOA458773 GXW458763:GXW458773 HHS458763:HHS458773 HRO458763:HRO458773 IBK458763:IBK458773 ILG458763:ILG458773 IVC458763:IVC458773 JEY458763:JEY458773 JOU458763:JOU458773 JYQ458763:JYQ458773 KIM458763:KIM458773 KSI458763:KSI458773 LCE458763:LCE458773 LMA458763:LMA458773 LVW458763:LVW458773 MFS458763:MFS458773 MPO458763:MPO458773 MZK458763:MZK458773 NJG458763:NJG458773 NTC458763:NTC458773 OCY458763:OCY458773 OMU458763:OMU458773 OWQ458763:OWQ458773 PGM458763:PGM458773 PQI458763:PQI458773 QAE458763:QAE458773 QKA458763:QKA458773 QTW458763:QTW458773 RDS458763:RDS458773 RNO458763:RNO458773 RXK458763:RXK458773 SHG458763:SHG458773 SRC458763:SRC458773 TAY458763:TAY458773 TKU458763:TKU458773 TUQ458763:TUQ458773 UEM458763:UEM458773 UOI458763:UOI458773 UYE458763:UYE458773 VIA458763:VIA458773 VRW458763:VRW458773 WBS458763:WBS458773 WLO458763:WLO458773 WVK458763:WVK458773 C524299:C524309 IY524299:IY524309 SU524299:SU524309 ACQ524299:ACQ524309 AMM524299:AMM524309 AWI524299:AWI524309 BGE524299:BGE524309 BQA524299:BQA524309 BZW524299:BZW524309 CJS524299:CJS524309 CTO524299:CTO524309 DDK524299:DDK524309 DNG524299:DNG524309 DXC524299:DXC524309 EGY524299:EGY524309 EQU524299:EQU524309 FAQ524299:FAQ524309 FKM524299:FKM524309 FUI524299:FUI524309 GEE524299:GEE524309 GOA524299:GOA524309 GXW524299:GXW524309 HHS524299:HHS524309 HRO524299:HRO524309 IBK524299:IBK524309 ILG524299:ILG524309 IVC524299:IVC524309 JEY524299:JEY524309 JOU524299:JOU524309 JYQ524299:JYQ524309 KIM524299:KIM524309 KSI524299:KSI524309 LCE524299:LCE524309 LMA524299:LMA524309 LVW524299:LVW524309 MFS524299:MFS524309 MPO524299:MPO524309 MZK524299:MZK524309 NJG524299:NJG524309 NTC524299:NTC524309 OCY524299:OCY524309 OMU524299:OMU524309 OWQ524299:OWQ524309 PGM524299:PGM524309 PQI524299:PQI524309 QAE524299:QAE524309 QKA524299:QKA524309 QTW524299:QTW524309 RDS524299:RDS524309 RNO524299:RNO524309 RXK524299:RXK524309 SHG524299:SHG524309 SRC524299:SRC524309 TAY524299:TAY524309 TKU524299:TKU524309 TUQ524299:TUQ524309 UEM524299:UEM524309 UOI524299:UOI524309 UYE524299:UYE524309 VIA524299:VIA524309 VRW524299:VRW524309 WBS524299:WBS524309 WLO524299:WLO524309 WVK524299:WVK524309 C589835:C589845 IY589835:IY589845 SU589835:SU589845 ACQ589835:ACQ589845 AMM589835:AMM589845 AWI589835:AWI589845 BGE589835:BGE589845 BQA589835:BQA589845 BZW589835:BZW589845 CJS589835:CJS589845 CTO589835:CTO589845 DDK589835:DDK589845 DNG589835:DNG589845 DXC589835:DXC589845 EGY589835:EGY589845 EQU589835:EQU589845 FAQ589835:FAQ589845 FKM589835:FKM589845 FUI589835:FUI589845 GEE589835:GEE589845 GOA589835:GOA589845 GXW589835:GXW589845 HHS589835:HHS589845 HRO589835:HRO589845 IBK589835:IBK589845 ILG589835:ILG589845 IVC589835:IVC589845 JEY589835:JEY589845 JOU589835:JOU589845 JYQ589835:JYQ589845 KIM589835:KIM589845 KSI589835:KSI589845 LCE589835:LCE589845 LMA589835:LMA589845 LVW589835:LVW589845 MFS589835:MFS589845 MPO589835:MPO589845 MZK589835:MZK589845 NJG589835:NJG589845 NTC589835:NTC589845 OCY589835:OCY589845 OMU589835:OMU589845 OWQ589835:OWQ589845 PGM589835:PGM589845 PQI589835:PQI589845 QAE589835:QAE589845 QKA589835:QKA589845 QTW589835:QTW589845 RDS589835:RDS589845 RNO589835:RNO589845 RXK589835:RXK589845 SHG589835:SHG589845 SRC589835:SRC589845 TAY589835:TAY589845 TKU589835:TKU589845 TUQ589835:TUQ589845 UEM589835:UEM589845 UOI589835:UOI589845 UYE589835:UYE589845 VIA589835:VIA589845 VRW589835:VRW589845 WBS589835:WBS589845 WLO589835:WLO589845 WVK589835:WVK589845 C655371:C655381 IY655371:IY655381 SU655371:SU655381 ACQ655371:ACQ655381 AMM655371:AMM655381 AWI655371:AWI655381 BGE655371:BGE655381 BQA655371:BQA655381 BZW655371:BZW655381 CJS655371:CJS655381 CTO655371:CTO655381 DDK655371:DDK655381 DNG655371:DNG655381 DXC655371:DXC655381 EGY655371:EGY655381 EQU655371:EQU655381 FAQ655371:FAQ655381 FKM655371:FKM655381 FUI655371:FUI655381 GEE655371:GEE655381 GOA655371:GOA655381 GXW655371:GXW655381 HHS655371:HHS655381 HRO655371:HRO655381 IBK655371:IBK655381 ILG655371:ILG655381 IVC655371:IVC655381 JEY655371:JEY655381 JOU655371:JOU655381 JYQ655371:JYQ655381 KIM655371:KIM655381 KSI655371:KSI655381 LCE655371:LCE655381 LMA655371:LMA655381 LVW655371:LVW655381 MFS655371:MFS655381 MPO655371:MPO655381 MZK655371:MZK655381 NJG655371:NJG655381 NTC655371:NTC655381 OCY655371:OCY655381 OMU655371:OMU655381 OWQ655371:OWQ655381 PGM655371:PGM655381 PQI655371:PQI655381 QAE655371:QAE655381 QKA655371:QKA655381 QTW655371:QTW655381 RDS655371:RDS655381 RNO655371:RNO655381 RXK655371:RXK655381 SHG655371:SHG655381 SRC655371:SRC655381 TAY655371:TAY655381 TKU655371:TKU655381 TUQ655371:TUQ655381 UEM655371:UEM655381 UOI655371:UOI655381 UYE655371:UYE655381 VIA655371:VIA655381 VRW655371:VRW655381 WBS655371:WBS655381 WLO655371:WLO655381 WVK655371:WVK655381 C720907:C720917 IY720907:IY720917 SU720907:SU720917 ACQ720907:ACQ720917 AMM720907:AMM720917 AWI720907:AWI720917 BGE720907:BGE720917 BQA720907:BQA720917 BZW720907:BZW720917 CJS720907:CJS720917 CTO720907:CTO720917 DDK720907:DDK720917 DNG720907:DNG720917 DXC720907:DXC720917 EGY720907:EGY720917 EQU720907:EQU720917 FAQ720907:FAQ720917 FKM720907:FKM720917 FUI720907:FUI720917 GEE720907:GEE720917 GOA720907:GOA720917 GXW720907:GXW720917 HHS720907:HHS720917 HRO720907:HRO720917 IBK720907:IBK720917 ILG720907:ILG720917 IVC720907:IVC720917 JEY720907:JEY720917 JOU720907:JOU720917 JYQ720907:JYQ720917 KIM720907:KIM720917 KSI720907:KSI720917 LCE720907:LCE720917 LMA720907:LMA720917 LVW720907:LVW720917 MFS720907:MFS720917 MPO720907:MPO720917 MZK720907:MZK720917 NJG720907:NJG720917 NTC720907:NTC720917 OCY720907:OCY720917 OMU720907:OMU720917 OWQ720907:OWQ720917 PGM720907:PGM720917 PQI720907:PQI720917 QAE720907:QAE720917 QKA720907:QKA720917 QTW720907:QTW720917 RDS720907:RDS720917 RNO720907:RNO720917 RXK720907:RXK720917 SHG720907:SHG720917 SRC720907:SRC720917 TAY720907:TAY720917 TKU720907:TKU720917 TUQ720907:TUQ720917 UEM720907:UEM720917 UOI720907:UOI720917 UYE720907:UYE720917 VIA720907:VIA720917 VRW720907:VRW720917 WBS720907:WBS720917 WLO720907:WLO720917 WVK720907:WVK720917 C786443:C786453 IY786443:IY786453 SU786443:SU786453 ACQ786443:ACQ786453 AMM786443:AMM786453 AWI786443:AWI786453 BGE786443:BGE786453 BQA786443:BQA786453 BZW786443:BZW786453 CJS786443:CJS786453 CTO786443:CTO786453 DDK786443:DDK786453 DNG786443:DNG786453 DXC786443:DXC786453 EGY786443:EGY786453 EQU786443:EQU786453 FAQ786443:FAQ786453 FKM786443:FKM786453 FUI786443:FUI786453 GEE786443:GEE786453 GOA786443:GOA786453 GXW786443:GXW786453 HHS786443:HHS786453 HRO786443:HRO786453 IBK786443:IBK786453 ILG786443:ILG786453 IVC786443:IVC786453 JEY786443:JEY786453 JOU786443:JOU786453 JYQ786443:JYQ786453 KIM786443:KIM786453 KSI786443:KSI786453 LCE786443:LCE786453 LMA786443:LMA786453 LVW786443:LVW786453 MFS786443:MFS786453 MPO786443:MPO786453 MZK786443:MZK786453 NJG786443:NJG786453 NTC786443:NTC786453 OCY786443:OCY786453 OMU786443:OMU786453 OWQ786443:OWQ786453 PGM786443:PGM786453 PQI786443:PQI786453 QAE786443:QAE786453 QKA786443:QKA786453 QTW786443:QTW786453 RDS786443:RDS786453 RNO786443:RNO786453 RXK786443:RXK786453 SHG786443:SHG786453 SRC786443:SRC786453 TAY786443:TAY786453 TKU786443:TKU786453 TUQ786443:TUQ786453 UEM786443:UEM786453 UOI786443:UOI786453 UYE786443:UYE786453 VIA786443:VIA786453 VRW786443:VRW786453 WBS786443:WBS786453 WLO786443:WLO786453 WVK786443:WVK786453 C851979:C851989 IY851979:IY851989 SU851979:SU851989 ACQ851979:ACQ851989 AMM851979:AMM851989 AWI851979:AWI851989 BGE851979:BGE851989 BQA851979:BQA851989 BZW851979:BZW851989 CJS851979:CJS851989 CTO851979:CTO851989 DDK851979:DDK851989 DNG851979:DNG851989 DXC851979:DXC851989 EGY851979:EGY851989 EQU851979:EQU851989 FAQ851979:FAQ851989 FKM851979:FKM851989 FUI851979:FUI851989 GEE851979:GEE851989 GOA851979:GOA851989 GXW851979:GXW851989 HHS851979:HHS851989 HRO851979:HRO851989 IBK851979:IBK851989 ILG851979:ILG851989 IVC851979:IVC851989 JEY851979:JEY851989 JOU851979:JOU851989 JYQ851979:JYQ851989 KIM851979:KIM851989 KSI851979:KSI851989 LCE851979:LCE851989 LMA851979:LMA851989 LVW851979:LVW851989 MFS851979:MFS851989 MPO851979:MPO851989 MZK851979:MZK851989 NJG851979:NJG851989 NTC851979:NTC851989 OCY851979:OCY851989 OMU851979:OMU851989 OWQ851979:OWQ851989 PGM851979:PGM851989 PQI851979:PQI851989 QAE851979:QAE851989 QKA851979:QKA851989 QTW851979:QTW851989 RDS851979:RDS851989 RNO851979:RNO851989 RXK851979:RXK851989 SHG851979:SHG851989 SRC851979:SRC851989 TAY851979:TAY851989 TKU851979:TKU851989 TUQ851979:TUQ851989 UEM851979:UEM851989 UOI851979:UOI851989 UYE851979:UYE851989 VIA851979:VIA851989 VRW851979:VRW851989 WBS851979:WBS851989 WLO851979:WLO851989 WVK851979:WVK851989 C917515:C917525 IY917515:IY917525 SU917515:SU917525 ACQ917515:ACQ917525 AMM917515:AMM917525 AWI917515:AWI917525 BGE917515:BGE917525 BQA917515:BQA917525 BZW917515:BZW917525 CJS917515:CJS917525 CTO917515:CTO917525 DDK917515:DDK917525 DNG917515:DNG917525 DXC917515:DXC917525 EGY917515:EGY917525 EQU917515:EQU917525 FAQ917515:FAQ917525 FKM917515:FKM917525 FUI917515:FUI917525 GEE917515:GEE917525 GOA917515:GOA917525 GXW917515:GXW917525 HHS917515:HHS917525 HRO917515:HRO917525 IBK917515:IBK917525 ILG917515:ILG917525 IVC917515:IVC917525 JEY917515:JEY917525 JOU917515:JOU917525 JYQ917515:JYQ917525 KIM917515:KIM917525 KSI917515:KSI917525 LCE917515:LCE917525 LMA917515:LMA917525 LVW917515:LVW917525 MFS917515:MFS917525 MPO917515:MPO917525 MZK917515:MZK917525 NJG917515:NJG917525 NTC917515:NTC917525 OCY917515:OCY917525 OMU917515:OMU917525 OWQ917515:OWQ917525 PGM917515:PGM917525 PQI917515:PQI917525 QAE917515:QAE917525 QKA917515:QKA917525 QTW917515:QTW917525 RDS917515:RDS917525 RNO917515:RNO917525 RXK917515:RXK917525 SHG917515:SHG917525 SRC917515:SRC917525 TAY917515:TAY917525 TKU917515:TKU917525 TUQ917515:TUQ917525 UEM917515:UEM917525 UOI917515:UOI917525 UYE917515:UYE917525 VIA917515:VIA917525 VRW917515:VRW917525 WBS917515:WBS917525 WLO917515:WLO917525 WVK917515:WVK917525 C983051:C983061 IY983051:IY983061 SU983051:SU983061 ACQ983051:ACQ983061 AMM983051:AMM983061 AWI983051:AWI983061 BGE983051:BGE983061 BQA983051:BQA983061 BZW983051:BZW983061 CJS983051:CJS983061 CTO983051:CTO983061 DDK983051:DDK983061 DNG983051:DNG983061 DXC983051:DXC983061 EGY983051:EGY983061 EQU983051:EQU983061 FAQ983051:FAQ983061 FKM983051:FKM983061 FUI983051:FUI983061 GEE983051:GEE983061 GOA983051:GOA983061 GXW983051:GXW983061 HHS983051:HHS983061 HRO983051:HRO983061 IBK983051:IBK983061 ILG983051:ILG983061 IVC983051:IVC983061 JEY983051:JEY983061 JOU983051:JOU983061 JYQ983051:JYQ983061 KIM983051:KIM983061 KSI983051:KSI983061 LCE983051:LCE983061 LMA983051:LMA983061 LVW983051:LVW983061 MFS983051:MFS983061 MPO983051:MPO983061 MZK983051:MZK983061 NJG983051:NJG983061 NTC983051:NTC983061 OCY983051:OCY983061 OMU983051:OMU983061 OWQ983051:OWQ983061 PGM983051:PGM983061 PQI983051:PQI983061 QAE983051:QAE983061 QKA983051:QKA983061 QTW983051:QTW983061 RDS983051:RDS983061 RNO983051:RNO983061 RXK983051:RXK983061 SHG983051:SHG983061 SRC983051:SRC983061 TAY983051:TAY983061 TKU983051:TKU983061 TUQ983051:TUQ983061 UEM983051:UEM983061 UOI983051:UOI983061 UYE983051:UYE983061 VIA983051:VIA983061 VRW983051:VRW983061 WBS983051:WBS983061 WLO983051:WLO983061 WVK983051:WVK983061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formula1>メンバー</formula1>
    </dataValidation>
  </dataValidations>
  <printOptions horizontalCentered="1"/>
  <pageMargins left="0.39370078740157483" right="0.39370078740157483" top="0.98425196850393704" bottom="0.59055118110236227" header="0.51181102362204722" footer="0.51181102362204722"/>
  <pageSetup paperSize="9" scale="75" orientation="landscape" horizontalDpi="4294967294" verticalDpi="4294967294" r:id="rId1"/>
  <headerFooter alignWithMargins="0">
    <oddHeader>&amp;R&amp;16NRC　&amp;A</oddHeader>
  </headerFooter>
</worksheet>
</file>

<file path=xl/worksheets/sheet6.xml><?xml version="1.0" encoding="utf-8"?>
<worksheet xmlns="http://schemas.openxmlformats.org/spreadsheetml/2006/main" xmlns:r="http://schemas.openxmlformats.org/officeDocument/2006/relationships">
  <dimension ref="A1:O20"/>
  <sheetViews>
    <sheetView tabSelected="1" workbookViewId="0">
      <selection activeCell="Q9" sqref="Q9"/>
    </sheetView>
  </sheetViews>
  <sheetFormatPr defaultColWidth="10.625" defaultRowHeight="15" customHeight="1"/>
  <cols>
    <col min="1" max="1" width="10.625" style="7" customWidth="1"/>
    <col min="2" max="3" width="5" style="7" customWidth="1"/>
    <col min="4" max="4" width="7.5" style="7" customWidth="1"/>
    <col min="5" max="6" width="5" style="7" customWidth="1"/>
    <col min="7" max="7" width="7.5" style="7" customWidth="1"/>
    <col min="8" max="9" width="5" style="7" customWidth="1"/>
    <col min="10" max="10" width="7.5" style="7" customWidth="1"/>
    <col min="11" max="11" width="7.5" style="7" hidden="1" customWidth="1"/>
    <col min="12" max="12" width="5" style="7" customWidth="1"/>
    <col min="13" max="13" width="3.75" style="7" customWidth="1"/>
    <col min="14" max="16384" width="10.625" style="7"/>
  </cols>
  <sheetData>
    <row r="1" spans="1:15" ht="24" customHeight="1">
      <c r="A1" s="152" t="s">
        <v>72</v>
      </c>
      <c r="B1" s="152"/>
      <c r="C1" s="152"/>
      <c r="D1" s="152"/>
      <c r="E1" s="152"/>
      <c r="F1" s="152"/>
      <c r="G1" s="152"/>
      <c r="H1" s="152"/>
      <c r="I1" s="152"/>
      <c r="J1" s="152"/>
      <c r="K1" s="152"/>
      <c r="L1" s="152"/>
      <c r="M1" s="152"/>
      <c r="N1" s="152"/>
      <c r="O1" s="152"/>
    </row>
    <row r="2" spans="1:15" ht="18.75" customHeight="1">
      <c r="A2" s="152"/>
      <c r="B2" s="152"/>
      <c r="C2" s="152"/>
      <c r="D2" s="152"/>
      <c r="E2" s="152"/>
      <c r="F2" s="152"/>
      <c r="G2" s="152"/>
      <c r="H2" s="152"/>
      <c r="I2" s="152"/>
      <c r="J2" s="152"/>
      <c r="K2" s="152"/>
      <c r="L2" s="152"/>
      <c r="M2" s="152"/>
      <c r="N2" s="152"/>
      <c r="O2" s="152"/>
    </row>
    <row r="3" spans="1:15" ht="13.5">
      <c r="A3" s="69" t="s">
        <v>67</v>
      </c>
      <c r="B3" s="58" t="s">
        <v>16</v>
      </c>
      <c r="C3" s="58" t="s">
        <v>15</v>
      </c>
      <c r="D3" s="58" t="s">
        <v>14</v>
      </c>
      <c r="J3" s="12" t="s">
        <v>70</v>
      </c>
      <c r="N3" s="68" t="s">
        <v>69</v>
      </c>
    </row>
    <row r="4" spans="1:15" ht="13.5">
      <c r="A4" s="72" t="s">
        <v>80</v>
      </c>
      <c r="B4" s="58">
        <v>3</v>
      </c>
      <c r="C4" s="58">
        <v>0</v>
      </c>
      <c r="D4" s="58">
        <v>360</v>
      </c>
      <c r="N4" s="68"/>
    </row>
    <row r="5" spans="1:15" ht="15" customHeight="1">
      <c r="A5" s="72" t="s">
        <v>81</v>
      </c>
      <c r="B5" s="58">
        <v>2</v>
      </c>
      <c r="C5" s="58">
        <v>1</v>
      </c>
      <c r="D5" s="58">
        <v>262</v>
      </c>
      <c r="F5" s="67" t="s">
        <v>65</v>
      </c>
      <c r="N5" s="68"/>
    </row>
    <row r="6" spans="1:15" ht="15" customHeight="1">
      <c r="A6" s="72" t="s">
        <v>82</v>
      </c>
      <c r="B6" s="58">
        <v>1</v>
      </c>
      <c r="C6" s="58">
        <v>2</v>
      </c>
      <c r="D6" s="58">
        <v>277</v>
      </c>
      <c r="F6" s="66">
        <v>1</v>
      </c>
      <c r="G6" s="150" t="s">
        <v>80</v>
      </c>
      <c r="H6" s="150"/>
      <c r="N6" s="151" t="s">
        <v>66</v>
      </c>
      <c r="O6" s="151"/>
    </row>
    <row r="7" spans="1:15" ht="15" customHeight="1">
      <c r="A7" s="72" t="s">
        <v>83</v>
      </c>
      <c r="B7" s="58">
        <v>0</v>
      </c>
      <c r="C7" s="58">
        <v>4</v>
      </c>
      <c r="D7" s="58">
        <v>193</v>
      </c>
      <c r="F7" s="65">
        <v>2</v>
      </c>
      <c r="G7" s="150" t="s">
        <v>81</v>
      </c>
      <c r="H7" s="150"/>
      <c r="N7" s="151"/>
      <c r="O7" s="151"/>
    </row>
    <row r="8" spans="1:15" ht="15" customHeight="1">
      <c r="N8" s="30" t="s">
        <v>64</v>
      </c>
      <c r="O8" s="61" t="s">
        <v>62</v>
      </c>
    </row>
    <row r="9" spans="1:15" ht="15" customHeight="1">
      <c r="A9" s="154" t="s">
        <v>60</v>
      </c>
      <c r="B9" s="153" t="s">
        <v>59</v>
      </c>
      <c r="C9" s="153"/>
      <c r="D9" s="153"/>
      <c r="E9" s="153" t="s">
        <v>58</v>
      </c>
      <c r="F9" s="153"/>
      <c r="G9" s="153"/>
      <c r="H9" s="157" t="s">
        <v>57</v>
      </c>
      <c r="I9" s="158"/>
      <c r="J9" s="159"/>
      <c r="K9" s="63"/>
      <c r="L9" s="155" t="s">
        <v>56</v>
      </c>
      <c r="N9" s="61" t="s">
        <v>63</v>
      </c>
      <c r="O9" s="61" t="s">
        <v>62</v>
      </c>
    </row>
    <row r="10" spans="1:15" ht="15" customHeight="1">
      <c r="A10" s="154"/>
      <c r="B10" s="58" t="s">
        <v>16</v>
      </c>
      <c r="C10" s="58" t="s">
        <v>15</v>
      </c>
      <c r="D10" s="58" t="s">
        <v>14</v>
      </c>
      <c r="E10" s="58" t="s">
        <v>16</v>
      </c>
      <c r="F10" s="58" t="s">
        <v>15</v>
      </c>
      <c r="G10" s="58" t="s">
        <v>14</v>
      </c>
      <c r="H10" s="58" t="s">
        <v>16</v>
      </c>
      <c r="I10" s="58" t="s">
        <v>15</v>
      </c>
      <c r="J10" s="58" t="s">
        <v>14</v>
      </c>
      <c r="K10" s="62"/>
      <c r="L10" s="156"/>
      <c r="N10" s="61" t="s">
        <v>68</v>
      </c>
      <c r="O10" s="61" t="s">
        <v>62</v>
      </c>
    </row>
    <row r="11" spans="1:15" ht="15" customHeight="1">
      <c r="A11" s="60" t="s">
        <v>80</v>
      </c>
      <c r="B11" s="58">
        <v>4</v>
      </c>
      <c r="C11" s="58">
        <v>1</v>
      </c>
      <c r="D11" s="58">
        <v>519</v>
      </c>
      <c r="E11" s="59">
        <v>4</v>
      </c>
      <c r="F11" s="59">
        <v>1</v>
      </c>
      <c r="G11" s="59">
        <v>542</v>
      </c>
      <c r="H11" s="59">
        <f t="shared" ref="H11:J16" si="0">B11+E11</f>
        <v>8</v>
      </c>
      <c r="I11" s="59">
        <f t="shared" si="0"/>
        <v>2</v>
      </c>
      <c r="J11" s="59">
        <f t="shared" si="0"/>
        <v>1061</v>
      </c>
      <c r="K11" s="58">
        <f t="shared" ref="K11:K16" si="1">H11*100000+J11</f>
        <v>801061</v>
      </c>
      <c r="L11" s="58">
        <f t="shared" ref="L11:L16" si="2">RANK(K11,$K$11:$K$16)</f>
        <v>1</v>
      </c>
      <c r="N11" s="61" t="s">
        <v>80</v>
      </c>
    </row>
    <row r="12" spans="1:15" ht="15" customHeight="1">
      <c r="A12" s="60" t="s">
        <v>85</v>
      </c>
      <c r="B12" s="58">
        <v>3</v>
      </c>
      <c r="C12" s="58">
        <v>2</v>
      </c>
      <c r="D12" s="58">
        <v>535</v>
      </c>
      <c r="E12" s="59">
        <v>3</v>
      </c>
      <c r="F12" s="59">
        <v>2</v>
      </c>
      <c r="G12" s="59">
        <v>430</v>
      </c>
      <c r="H12" s="59">
        <f t="shared" si="0"/>
        <v>6</v>
      </c>
      <c r="I12" s="59">
        <f t="shared" si="0"/>
        <v>4</v>
      </c>
      <c r="J12" s="59">
        <f t="shared" si="0"/>
        <v>965</v>
      </c>
      <c r="K12" s="58">
        <f t="shared" si="1"/>
        <v>600965</v>
      </c>
      <c r="L12" s="58">
        <f t="shared" si="2"/>
        <v>2</v>
      </c>
      <c r="N12" s="70" t="s">
        <v>85</v>
      </c>
      <c r="O12" s="64"/>
    </row>
    <row r="13" spans="1:15" ht="15" customHeight="1">
      <c r="A13" s="60" t="s">
        <v>87</v>
      </c>
      <c r="B13" s="58">
        <v>3</v>
      </c>
      <c r="C13" s="58">
        <v>2</v>
      </c>
      <c r="D13" s="58">
        <v>410</v>
      </c>
      <c r="E13" s="59">
        <v>3</v>
      </c>
      <c r="F13" s="59">
        <v>2</v>
      </c>
      <c r="G13" s="59">
        <v>405</v>
      </c>
      <c r="H13" s="59">
        <f t="shared" si="0"/>
        <v>6</v>
      </c>
      <c r="I13" s="59">
        <f t="shared" si="0"/>
        <v>4</v>
      </c>
      <c r="J13" s="59">
        <f t="shared" si="0"/>
        <v>815</v>
      </c>
      <c r="K13" s="58">
        <f t="shared" si="1"/>
        <v>600815</v>
      </c>
      <c r="L13" s="58">
        <f t="shared" si="2"/>
        <v>3</v>
      </c>
      <c r="N13" s="71" t="s">
        <v>87</v>
      </c>
      <c r="O13" s="30" t="s">
        <v>61</v>
      </c>
    </row>
    <row r="14" spans="1:15" ht="15" customHeight="1">
      <c r="A14" s="72" t="s">
        <v>86</v>
      </c>
      <c r="B14" s="58">
        <v>2</v>
      </c>
      <c r="C14" s="58">
        <v>3</v>
      </c>
      <c r="D14" s="58">
        <v>419</v>
      </c>
      <c r="E14" s="59">
        <v>3</v>
      </c>
      <c r="F14" s="59">
        <v>2</v>
      </c>
      <c r="G14" s="59">
        <v>405</v>
      </c>
      <c r="H14" s="59">
        <f t="shared" si="0"/>
        <v>5</v>
      </c>
      <c r="I14" s="59">
        <f t="shared" si="0"/>
        <v>5</v>
      </c>
      <c r="J14" s="59">
        <f t="shared" si="0"/>
        <v>824</v>
      </c>
      <c r="K14" s="58">
        <f t="shared" si="1"/>
        <v>500824</v>
      </c>
      <c r="L14" s="58">
        <f t="shared" si="2"/>
        <v>4</v>
      </c>
    </row>
    <row r="15" spans="1:15" ht="15" customHeight="1">
      <c r="A15" s="60" t="s">
        <v>84</v>
      </c>
      <c r="B15" s="58">
        <v>2</v>
      </c>
      <c r="C15" s="58">
        <v>3</v>
      </c>
      <c r="D15" s="58">
        <v>262</v>
      </c>
      <c r="E15" s="59">
        <v>2</v>
      </c>
      <c r="F15" s="59">
        <v>3</v>
      </c>
      <c r="G15" s="59">
        <v>256</v>
      </c>
      <c r="H15" s="59">
        <f t="shared" si="0"/>
        <v>4</v>
      </c>
      <c r="I15" s="59">
        <f t="shared" si="0"/>
        <v>6</v>
      </c>
      <c r="J15" s="59">
        <f t="shared" si="0"/>
        <v>518</v>
      </c>
      <c r="K15" s="58">
        <f t="shared" si="1"/>
        <v>400518</v>
      </c>
      <c r="L15" s="58">
        <f t="shared" si="2"/>
        <v>5</v>
      </c>
      <c r="N15" s="149"/>
      <c r="O15" s="149"/>
    </row>
    <row r="16" spans="1:15" ht="15" customHeight="1">
      <c r="A16" s="60" t="s">
        <v>81</v>
      </c>
      <c r="B16" s="58">
        <v>1</v>
      </c>
      <c r="C16" s="58">
        <v>4</v>
      </c>
      <c r="D16" s="58">
        <v>205</v>
      </c>
      <c r="E16" s="59">
        <v>0</v>
      </c>
      <c r="F16" s="59">
        <v>5</v>
      </c>
      <c r="G16" s="59">
        <v>356</v>
      </c>
      <c r="H16" s="59">
        <f t="shared" si="0"/>
        <v>1</v>
      </c>
      <c r="I16" s="59">
        <f t="shared" si="0"/>
        <v>9</v>
      </c>
      <c r="J16" s="59">
        <f t="shared" si="0"/>
        <v>561</v>
      </c>
      <c r="K16" s="58">
        <f t="shared" si="1"/>
        <v>100561</v>
      </c>
      <c r="L16" s="58">
        <f t="shared" si="2"/>
        <v>6</v>
      </c>
      <c r="N16" s="42"/>
      <c r="O16" s="42"/>
    </row>
    <row r="17" spans="14:15" ht="15" customHeight="1">
      <c r="N17" s="42"/>
      <c r="O17" s="42"/>
    </row>
    <row r="18" spans="14:15" ht="15" customHeight="1">
      <c r="N18" s="42"/>
      <c r="O18" s="42"/>
    </row>
    <row r="19" spans="14:15" ht="15" customHeight="1">
      <c r="N19" s="42"/>
      <c r="O19" s="42"/>
    </row>
    <row r="20" spans="14:15" ht="15" customHeight="1">
      <c r="N20" s="42"/>
      <c r="O20" s="61"/>
    </row>
  </sheetData>
  <mergeCells count="10">
    <mergeCell ref="N15:O15"/>
    <mergeCell ref="G6:H6"/>
    <mergeCell ref="G7:H7"/>
    <mergeCell ref="N6:O7"/>
    <mergeCell ref="A1:O2"/>
    <mergeCell ref="B9:D9"/>
    <mergeCell ref="E9:G9"/>
    <mergeCell ref="A9:A10"/>
    <mergeCell ref="L9:L10"/>
    <mergeCell ref="H9:J9"/>
  </mergeCells>
  <phoneticPr fontId="1"/>
  <printOptions horizontalCentered="1"/>
  <pageMargins left="0.11811023622047245" right="0.11811023622047245" top="0.74803149606299213" bottom="0.74803149606299213" header="0.31496062992125984" footer="0.31496062992125984"/>
  <pageSetup paperSize="9" scale="15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概要設定</vt:lpstr>
      <vt:lpstr>一次予選</vt:lpstr>
      <vt:lpstr>二次予選組合せ表</vt:lpstr>
      <vt:lpstr>二次予選（１）</vt:lpstr>
      <vt:lpstr>二次予選 (2)</vt:lpstr>
      <vt:lpstr>結果</vt:lpstr>
      <vt:lpstr>一次予選!Print_Area</vt:lpstr>
      <vt:lpstr>'二次予選 (2)'!Print_Area</vt:lpstr>
      <vt:lpstr>'二次予選（１）'!Print_Area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2019-02-19T13:51:32Z</dcterms:modified>
</cp:coreProperties>
</file>